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activeTab="1"/>
  </bookViews>
  <sheets>
    <sheet name="PL2 TB" sheetId="1" r:id="rId1"/>
    <sheet name="PL1 TB" sheetId="2" r:id="rId2"/>
    <sheet name="Sheet1" sheetId="3" r:id="rId3"/>
  </sheets>
  <definedNames>
    <definedName name="_xlnm.Print_Titles" localSheetId="1">'PL1 TB'!$6:$7</definedName>
    <definedName name="_xlnm.Print_Titles" localSheetId="0">'PL2 TB'!$6:$8</definedName>
  </definedNames>
  <calcPr fullCalcOnLoad="1"/>
</workbook>
</file>

<file path=xl/sharedStrings.xml><?xml version="1.0" encoding="utf-8"?>
<sst xmlns="http://schemas.openxmlformats.org/spreadsheetml/2006/main" count="175" uniqueCount="140">
  <si>
    <t>BỘ GIAO THÔNG VẬN TẢI</t>
  </si>
  <si>
    <t>TỔNG CỤC ĐƯỜNG BỘ VIỆT NAM</t>
  </si>
  <si>
    <t>STT</t>
  </si>
  <si>
    <t>Đơn vị</t>
  </si>
  <si>
    <t>Tổng cộng</t>
  </si>
  <si>
    <t>Cục Quản lý đường bộ I</t>
  </si>
  <si>
    <t>Cục Quản lý đường bộ II</t>
  </si>
  <si>
    <t>Cục Quản lý đường bộ III</t>
  </si>
  <si>
    <t>Cục Quản lý đường bộ IV</t>
  </si>
  <si>
    <t>Chuyên viên</t>
  </si>
  <si>
    <t>Cán sự</t>
  </si>
  <si>
    <t>BẢNG MÔ TẢ VỊ TRÍ VIỆC LÀM VÀ YÊU CẦU, ĐIỀU KIỆN CÁC VỊ TRÍ DỰ TUYỂN</t>
  </si>
  <si>
    <t>Tổng số</t>
  </si>
  <si>
    <t>CS</t>
  </si>
  <si>
    <t>I</t>
  </si>
  <si>
    <t>II</t>
  </si>
  <si>
    <t>KTVTC</t>
  </si>
  <si>
    <t>Tốt nghiệp đại học trở lên một trong các lĩnh vực, nhóm ngành, ngành đào tạo có liên quan đến: Công nghệ kỹ thuật kiến trúc, công trình xây dựng; kỹ thuật xây dựng; kỹ thuật xây dựng công trình giao thông; kỹ thuật cơ sở hạ tầng; kỹ thuật xây dựng công trình đặc biệt; kinh tế xây dựng; quản lý xây dựng.</t>
  </si>
  <si>
    <t>Chi cục QLĐB II.1</t>
  </si>
  <si>
    <t>Cơ quan Cục QLĐB III</t>
  </si>
  <si>
    <t>Chi cục QLĐB IV.1</t>
  </si>
  <si>
    <t>Chi cục QLĐB IV.3</t>
  </si>
  <si>
    <t>Chi cục QLĐB IV.4</t>
  </si>
  <si>
    <t>Chi cục QLĐB IV.6</t>
  </si>
  <si>
    <t>TT</t>
  </si>
  <si>
    <t>Tên cơ quan, đơn vị</t>
  </si>
  <si>
    <t>Trụ sở</t>
  </si>
  <si>
    <t>Cơ quan Tổng cục ĐBVN</t>
  </si>
  <si>
    <t>Hà Nội</t>
  </si>
  <si>
    <t>1.1</t>
  </si>
  <si>
    <t>Cơ quan Cục</t>
  </si>
  <si>
    <t xml:space="preserve">Chi cục QLĐB II.1                              </t>
  </si>
  <si>
    <t>Thanh Hóa</t>
  </si>
  <si>
    <t>4.1</t>
  </si>
  <si>
    <t>Đà Nẵng</t>
  </si>
  <si>
    <t>Lâm Đồng</t>
  </si>
  <si>
    <t>Tiền Giang</t>
  </si>
  <si>
    <t>Sóc Trăng</t>
  </si>
  <si>
    <t>CV2</t>
  </si>
  <si>
    <t>Cơ quan Tổng cục</t>
  </si>
  <si>
    <t xml:space="preserve">      BỘ GIAO THÔNG VẬN TẢI</t>
  </si>
  <si>
    <t>PHỤ LỤC 1</t>
  </si>
  <si>
    <t>Số lượng cần tuyển</t>
  </si>
  <si>
    <t>Kế toán viên trung cấp</t>
  </si>
  <si>
    <t>PHỤ LỤC 2</t>
  </si>
  <si>
    <t>Mã số vị trí thi tuyển</t>
  </si>
  <si>
    <t>Số lượng công chức
cần tuyển</t>
  </si>
  <si>
    <t>Yêu cầu về trình độ, chuyên ngành đào tạo (*)</t>
  </si>
  <si>
    <t>Yêu cầu về ngoại ngữ, 
tin học (*)</t>
  </si>
  <si>
    <t>Mã vị trí thi tuyển</t>
  </si>
  <si>
    <t>Trong đó:</t>
  </si>
  <si>
    <t>CV</t>
  </si>
  <si>
    <t>(1)</t>
  </si>
  <si>
    <t>(2)</t>
  </si>
  <si>
    <t>(3)</t>
  </si>
  <si>
    <t>(4)</t>
  </si>
  <si>
    <t>Mô tả vị trí việc làm cần tuyển</t>
  </si>
  <si>
    <t>A</t>
  </si>
  <si>
    <t>B</t>
  </si>
  <si>
    <t>Các Cục QLĐB khu vực</t>
  </si>
  <si>
    <t>III</t>
  </si>
  <si>
    <t>V</t>
  </si>
  <si>
    <t>CV1</t>
  </si>
  <si>
    <t>CV3</t>
  </si>
  <si>
    <t>CV4</t>
  </si>
  <si>
    <t>CV5</t>
  </si>
  <si>
    <t>CV6</t>
  </si>
  <si>
    <t>CV7</t>
  </si>
  <si>
    <t>CV8</t>
  </si>
  <si>
    <t>CV9</t>
  </si>
  <si>
    <t>CV10</t>
  </si>
  <si>
    <t>CV11</t>
  </si>
  <si>
    <t>CV12</t>
  </si>
  <si>
    <t>CV13</t>
  </si>
  <si>
    <t>CV14</t>
  </si>
  <si>
    <t>CV15</t>
  </si>
  <si>
    <t>- Thực hiện nhiệm vụ tuần kiểm viên.
- Thực hiện Giám sát, nghiệm thu công tác sửa chữa thường xuyên, sửa chữa định kỳ; khắc phục bão lũ, đảm bảo giao thông, thực hiện phân luồng giao thông;
- Thu thập, tổng hợp và báo cáo tình trạng kết cấu hạ tầng; an toàn giao thông đường bộ địa phương; báo cáo thiệt hại bão lũ và các báo cáo định kỳ khác.</t>
  </si>
  <si>
    <t>Vụ Pháp chế Thanh tra</t>
  </si>
  <si>
    <t>Là công chức thanh tra thực hiện các nhiệm vụ sau: Tham mưu  lãnh đạo vụ trực tiếp giải quyết công việc được phân công: Tham mưu công tác thanh tra chuyên ngành theo kế hoạch và đột xuất, tham mưu chỉ đạo hoạt động thanh tra chuyên ngành của các Cục Quản lý đường bộ khu vực;  trực tiếp tiến hành thanh tra, kiểm tra theo nhiệm vụ được phân công; Kiểm soát tải trọng xe; giám sát sát hạch lái xe, ứng dụng phần mềm để báo cáo hoạt động thanh tra chuyên ngành.</t>
  </si>
  <si>
    <t>Có kỹ năng sử dụng công nghệ thông tin cơ bản, sử dụng được ngoại ngữ ở trình độ tương đương bậc 3 khung năng lực ngoại ngữ Việt Nam.</t>
  </si>
  <si>
    <t>Vị trí Thanh tra, kiểm tra (Mã VTVL 20.2.24)</t>
  </si>
  <si>
    <t>Cục Quản lý xây dựng đường bộ</t>
  </si>
  <si>
    <t>Vị trí Quản lý dự án 
(Mã VTVL 20.2.7)</t>
  </si>
  <si>
    <t>Phòng Quản lý xây dựng đường bộ 1</t>
  </si>
  <si>
    <t>Phòng Quản lý xây dựng đường bộ 2</t>
  </si>
  <si>
    <t>- Quản lý, theo dõi các vấn đề liên quan đến công tác giải phòng mặt bằng, tiến độ, chất lượng, xử lý kỹ thuật…trong quá trình thi công các dự án xây dựng KCHT giao thông đường bộ và bảo trì đường bộ do Tổng cục làm chủ đầu tư hoặc quyết định đầu tư;
- Tham gia quyết toán các dự án hoàn thành theo phân công.
- Quản lý việc thực hiện hợp đồng một số dự án đầu tư theo phương thức BOT, BTO, BT và các phương thức đầu tư khác theo phân cấp ủy quyền.</t>
  </si>
  <si>
    <t>Tốt nghiệp đại học trở lên một trong các lĩnh vực, nhóm ngành, mã ngành đào tạo: Công nghệ kỹ thuật kiến trúc, công trình xây dựng; xây dựng; kinh tế xây dựng, quản lý xây dựng; quản lý dự án; quản lý kinh tế.</t>
  </si>
  <si>
    <t>C</t>
  </si>
  <si>
    <t>Vị trí Công nghệ thông tin (Mã VTVL 20.3.6)</t>
  </si>
  <si>
    <t>Cơ quan Cục QLĐB II</t>
  </si>
  <si>
    <t>Tốt nghiệp đại học trở lên một trong các lĩnh vực, nhóm ngành, ngành đào tạo có liên quan đến: 
- Máy tính và công nghệ thông tin.
- Công nghệ kỹ thuật điện, điện tử và viễn thông; kỹ thuật điện tử - viễn thông.</t>
  </si>
  <si>
    <t>Vị trí Quản lý bảo trì đường bộ (Mã số 20.2.42)</t>
  </si>
  <si>
    <t>Chi cục QLĐB I.3</t>
  </si>
  <si>
    <t>Chi cục QLĐB I.7</t>
  </si>
  <si>
    <t>Chi cục QLĐB II.4</t>
  </si>
  <si>
    <t>Chi cục QLĐB II.5</t>
  </si>
  <si>
    <t xml:space="preserve">'Có kỹ năng sử dụng công nghệ thông tin cơ bản, sử dụng được ngoại ngữ ở trình độ tương đương bậc 3 khung năng lực ngoại ngữ Việt Nam.
</t>
  </si>
  <si>
    <t>Chi cục QLĐB III.5</t>
  </si>
  <si>
    <t>Chi cục QLĐB IV.2</t>
  </si>
  <si>
    <t>Chi cục QLĐB IV.5</t>
  </si>
  <si>
    <t>Vị trí Thanh tra, kiểm tra (Mã VTVL 20.2.43)</t>
  </si>
  <si>
    <t>Chi cục QLĐB III.3</t>
  </si>
  <si>
    <t>Tốt nghiệp đại học trở lên một trong các lĩnh vực, nhóm ngành, ngành đào tạo có liên quan đến: Kinh tế; quản lý kinh tế; kế toán; kiểm toán; tài chính – ngân hàng; luật (bao gồm: Luật, luật hiến pháp và luật hành chính, luật dân sự và tố tụng dân sự, luật hình sự và tố tụng hình sự, tội phạm học và phòng ngừa tội phạm, lý luận và lịch sử nhà nước và pháp luật, luật kinh tế, luật quốc tế).
- Công nghệ kỹ thuật kiến trúc, công trình xây dựng; kiến trúc; kỹ thuật xây dựng; kỹ thuật xây dựng công trình giao thông; kỹ thuật xây dựng cơ sở hạ tầng; kinh tế xây dựng; quản lý xây dựng.
- Công nghệ kỹ thuật cơ khí (trừ các ngành: Công nghệ kỹ thuật nhiệt, công nghệ kỹ thuật tàu thủy, bảo dưỡng công nghiệp); cơ kỹ thuật; kỹ thuật cơ khí; kỹ thuật cơ khí động lực; kỹ thuật công nghiệp.
- Kỹ thuật ô tô; khai thác vận tải; kinh tế vận tải; tổ chức và quản lý vận tải.</t>
  </si>
  <si>
    <t>IV</t>
  </si>
  <si>
    <t>Vị trí Hành chính - Tổng hợp (mã VTVL 20.3.1)</t>
  </si>
  <si>
    <t>Tổng hợp, xây dựng chương trình, kế hoạch công tác định kỳ của Cục/Chi Cục, lãnh đạo Cục/Chi Cục; lập báo cáo định kỳ, đột xuất; tổ chức các cuộc họp, buổi làm việc của lãnh đạo Cục/Chi Cục.
- Thực hiện công tác tổ chức cán bộ; thi đua khen thưởng, kỷ luật; đào tạo bồi dưỡng; đánh giá cán bộ; chế độ chính sách; quản lý, lưu trữ hồ sơ cho công chức và người lao động củaCục/Chi Cục.
- Thực hiện công tác cải cách hành chính, công tác ISO.
- Thực hiện công tác Đảng của Cục/Chi Cục.</t>
  </si>
  <si>
    <t>Tốt nghiệp đại học trở lên một trong các lĩnh vực, nhóm ngành, ngành đào tạo có liên quan đến:
- Đào tạo giáo viên; kinh tế học; khoa học chính trị; xã hội học; báo chí và truyền thông.
- Kinh doanh và quản lý (trừ các ngành: Marketing, bất động sản, kinh doanh thời trang và dệt may, quản lý an toàn và sức khỏe nghề nghiệp).
- Luật (trừ các ngành: Tội phạm học và phòng ngừa tội phạm, lý luận và lịch sử nhà nước và pháp luật).
- Công nghệ kỹ thuật kiến trúc, công trình xây dựng; xây dựng; kinh tế xây dựng; quản lý xây dựng.
- Công nghệ kỹ thuật cơ khí (trừ các ngành: Công nghệ kỹ thuật nhiệt, công nghệ kỹ thuật tàu thủy, bảo dưỡng công nghiệp); cơ kỹ thuật; kỹ thuật cơ khí; kỹ thuật cơ khí động lực; kỹ thuật công nghiệp; kỹ thuật ô tô. 
- Khai thác vận tải; kinh tế vận tải; tổ chức và quản lý vận tải; logistics và quản lý chuỗi cung ứng.</t>
  </si>
  <si>
    <t>- Kế toán thanh, quyết toán vốn sửa chữa thường xuyên; nguồn vốn chi phí phà (nếu có); nguồn vốn sửa chữa đường bộ, các công trình hoàn thành sửa chữa định kỳ; kế toán tổng hợp của chủ đầu tư. Thẩm tra, phê duyết quyết toán của các sở.
- Kế toán tổng hợp tài sản nhà nước toàn Cục; thanh lý, nhượng bán điều chuyển tài sản nhà nước và tài sản kết cấu hạ tầng đường bộ được giao quản lý.
- Xây dựng dự toán, thanh toán, quyết toán nguồn kinh phí hoạt động của Cơ quan Cục và các Chi cục.
-  Kế toán tiền mặt, tiền gửi kho bạc, tiền gửi ngân hàng.</t>
  </si>
  <si>
    <t>Tốt nghiệp đại học trở lên một trong các lĩnh vực,
 nhóm ngành, ngành đào tạo có liên quan đến: Kinh tế học (trừ ngành kinh tế chính trị); kinh doanh và quản lý (trừ các ngành: Marketing, bất động sản, kinh doanh thời trang và dệt may, quản lý an toàn và sức khỏe nghề nghiệp); kinh tế xây dựng; quản lý xây dựng; kinh tế vận tải; tổ chức và quản lý vận tải.</t>
  </si>
  <si>
    <t>VI</t>
  </si>
  <si>
    <t>CV16</t>
  </si>
  <si>
    <t>CV17</t>
  </si>
  <si>
    <t>CV18</t>
  </si>
  <si>
    <t>CV19</t>
  </si>
  <si>
    <t>CV20</t>
  </si>
  <si>
    <t>CV21</t>
  </si>
  <si>
    <t>CV22</t>
  </si>
  <si>
    <t>CV23</t>
  </si>
  <si>
    <t>CV24</t>
  </si>
  <si>
    <t>Có chứng chỉ ngoại ngữ với trình độ tương đương bậc 1 khung năng lực ngoại ngữ việt Nam
 - Có chứng chỉ tin học với trình độ đạt chuẩn kỹ năng sử dụng công nghệ thông tin cơ bản hoặc chứng chỉ tin học ứng dụng tương đương.</t>
  </si>
  <si>
    <t>Vụ pháp chế - Thanh tra</t>
  </si>
  <si>
    <t xml:space="preserve">Cơ quan Cục </t>
  </si>
  <si>
    <t>TP Vinh</t>
  </si>
  <si>
    <t>Tốt nghiệp đại học trở lên một trong các lĩnh vực, nhóm ngành, ngành đào tạo có liên quan đến:
- Kinh tế; quản lý kinh tế; kế toán; kiểm toán; tài chính – ngân hàng; luật (bao gồm: Luật, luật hiến pháp và luật hành chính, luật dân sự và tố tụng dân sự, luật hình sự và tố tụng hình sự, tội phạm học và phòng ngừa tội phạm, lý luận và lịch sử nhà nước và pháp luật, luật kinh tế, luật quốc tế).
- Công nghệ kỹ thuật kiến trúc, công trình xây dựng; kiến trúc; kỹ thuật xây dựng; kỹ thuật xây dựng công trình giao thông; kỹ thuật xây dựng cơ sở hạ tầng; kinh tế xây dựng; quản lý xây dựng.
- Công nghệ kỹ thuật cơ khí (trừ các ngành: Công nghệ kỹ thuật nhiệt, công nghệ kỹ thuật tàu thủy, bảo dưỡng công nghiệp); cơ kỹ thuật; kỹ thuật cơ khí; kỹ thuật cơ khí động lực;
- Kỹ thuật ô tô; khai thác vận tải; kinh tế vận tải; tổ chức và quản lý vận tải.</t>
  </si>
  <si>
    <t>- Quản trị mạng nội bộ, mạng diện rộng, đường truyền, Phòng máy chủ;
- Quản trị CSDL, điều hành tác nghiệp cơ quan Cục: quản lý văn bản, quản lý cán bộ, thư điện tử…;
- Quản lý thiết bị, vật tý, linh kiện, thực hiện nâng cấp, bảo trì, sửa chữa khắc phục sự cố kỹ thuật của máy tính, thiết bị ngoại vi…;
- Thực hiện số hóa văn bản đến Cục;
- Khai thác, cập nhật, phát triển các hệ thống dữ liệu của Cục, Tổng cục;
- Phụ trách công tác xây dựng và khai thác CSDL tài sản đường bộ;
- Tham gia xây dựng KH ứng dụng CNTT;
- Khai thác hệ thống giám sát hành trình.</t>
  </si>
  <si>
    <t>Là công chức thanh tra thực hiện các nhiệm vụ sau:
 Giải quyết, xử lý đúng quy định các vi phạm về giao thông đường bộ, bảo vệ hành lang, kết cấu hạ tầng đường bộ.</t>
  </si>
  <si>
    <t>- Tốt nghiệp cao đẳng trở lên một trong các lĩnh vực, nhóm ngành, ngành đào tạo có liên quan đến: Tài chính doanh nghiệp; tài chính - ngân hàng; tài chính tín dụng; kế toán; kế toán doanh nghiệp; kế toán lao động, tiền lương và bảo hiểm xã hội; kế toán vật tư; kế toán ngân hàng; kế toán tin học; kế toán hành chính sự nghiệp; kế toán xây dựng.</t>
  </si>
  <si>
    <t>Vị trí Tài chính - Kế toán (Mã VTVL 20.2.38)</t>
  </si>
  <si>
    <t>Vị trí Kế toán (mã số 20.3.4)</t>
  </si>
  <si>
    <t>Quảng Bình</t>
  </si>
  <si>
    <t>TT Huế</t>
  </si>
  <si>
    <t>Yên Bái</t>
  </si>
  <si>
    <t>Thái Bình</t>
  </si>
  <si>
    <t>Khánh Hoà</t>
  </si>
  <si>
    <t>Đắk Lắk</t>
  </si>
  <si>
    <t>Bình Dương</t>
  </si>
  <si>
    <t>Cần Thơ</t>
  </si>
  <si>
    <t>-Xây dựng kế hoạch thu chi ngân sách hàng năm, 5 năm của Chi cục.
- Hướng dẫn việc lập, kiểm tra tính hợp pháp, hợp lệ các chứng từ kế toán; thanh toán, theo dõi, hạch toán các nguồn kinh phí; theo dõi tài sản.
- Thực hiện các nghiệp vụ hạch toán kế toán, tổng hợp quyết toán thu, chi NSNN, lập và gửi báo cáo tài chính, công khai tài chính, thực hiện lưu trữ các chứng từ kế toán, sổ sách kế toán theo chế độ quy định hiện hành.
- Thực hiện các công việc khác liên quan đến tài chính kế toán cơ quan</t>
  </si>
  <si>
    <r>
      <t xml:space="preserve">(*) </t>
    </r>
    <r>
      <rPr>
        <u val="single"/>
        <sz val="11"/>
        <color indexed="8"/>
        <rFont val="Times New Roman"/>
        <family val="1"/>
      </rPr>
      <t>Ghi chú</t>
    </r>
    <r>
      <rPr>
        <sz val="11"/>
        <color indexed="8"/>
        <rFont val="Times New Roman"/>
        <family val="1"/>
      </rPr>
      <t>:
- Lĩnh vực đào tạo, nhóm ngành đào tạo, ngành đào tạo tại phần "Yêu cầu về trình độ, chuyên ngành đào tạo" (cột số 3) thực hiện theo quy định tại Danh mục ngành, nghề đào tạo cấp IV trình độ trung cấp, trình độ cao đẳng ban hành kèm theo Thông tư số 04/2017/TT-BLĐTBXH ngày 02/3/2017 của Bộ trưởng Bộ Lao động - Thương binh và Xã hội; Danh mục giáo dục, đào tạo cấp IV trình độ đại học, thạc sĩ, tiến sĩ ban hành kèm theo các Thông tư số 24/2017/TT-BGDĐT và Thông tư số 25/2017/TT-BGDĐT ngày 10/10/2017 của Bộ trưởng Bộ Giáo dục và Đào tạo;
- Đối với ngạch chuyên viên: Trình độ ngoại ngữ, tin học tại phần "Yêu cầu về ngoại ngữ, tin học" (cột số 4) thực hiện theo quy định tại Thông tư số 2/2021/TT-BNV ngày 11/6/2021 của Bộ trưởng Bộ Nội vụ quy định về mã số, tiêu chuẩn chuyên môn, nghiệp vụ và xếp lương đối với các ngạch công chức chuyên ngành hành chính và công chức chuyên ngành văn thư.
- Đối với ngạch Kế toán viên trung cấp thực hiện theo quy định tại Thông tư số 77/2019/TT-BTC ngày 11/11/2019 của Bộ trưởng Bộ Tài chính quy định về mã số, tiêu chuẩn chuyên môn, nghiệp vụ và xếp lương đối với các ngạch công chức chuyên ngành kế toán, thuế, hải quan, dự trữ./.</t>
    </r>
  </si>
  <si>
    <t>Số lượng, vị trí tuyển dụng công chức năm 2021 của Tổng cục Đường bộ Việt Nam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</si>
</sst>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numFmt numFmtId="169" formatCode="0.0"/>
    <numFmt numFmtId="170" formatCode="[$-1010000]d/m/yyyy;@"/>
    <numFmt numFmtId="171" formatCode="_(* #,##0.0_);_(* \(#,##0.0\);_(* &quot;-&quot;??_);_(@_)"/>
    <numFmt numFmtId="172" formatCode="_(* #,##0_);_(* \(#,##0\);_(* &quot;-&quot;??_);_(@_)"/>
  </numFmts>
  <fonts count="71">
    <font>
      <sz val="11"/>
      <color theme="1"/>
      <name val="Calibri"/>
      <family val="2"/>
    </font>
    <font>
      <sz val="11"/>
      <color indexed="8"/>
      <name val="Calibri"/>
      <family val="2"/>
    </font>
    <font>
      <b/>
      <sz val="14"/>
      <name val="Times New Roman"/>
      <family val="1"/>
    </font>
    <font>
      <b/>
      <sz val="13"/>
      <name val="Times New Roman"/>
      <family val="1"/>
    </font>
    <font>
      <sz val="13"/>
      <name val="Arial"/>
      <family val="2"/>
    </font>
    <font>
      <sz val="13"/>
      <name val="Times New Roman"/>
      <family val="1"/>
    </font>
    <font>
      <b/>
      <i/>
      <sz val="13"/>
      <name val="Times New Roman"/>
      <family val="1"/>
    </font>
    <font>
      <i/>
      <sz val="12"/>
      <name val="Times New Roman"/>
      <family val="1"/>
    </font>
    <font>
      <b/>
      <sz val="12"/>
      <name val="Times New Roman"/>
      <family val="1"/>
    </font>
    <font>
      <sz val="12"/>
      <name val="Times New Roman"/>
      <family val="1"/>
    </font>
    <font>
      <b/>
      <u val="single"/>
      <sz val="14"/>
      <name val="Times New Roman"/>
      <family val="1"/>
    </font>
    <font>
      <i/>
      <sz val="13"/>
      <name val="Times New Roman"/>
      <family val="1"/>
    </font>
    <font>
      <b/>
      <sz val="13"/>
      <name val="Arial"/>
      <family val="2"/>
    </font>
    <font>
      <b/>
      <sz val="14"/>
      <name val="Arial"/>
      <family val="2"/>
    </font>
    <font>
      <sz val="16"/>
      <color indexed="12"/>
      <name val="Arial"/>
      <family val="2"/>
    </font>
    <font>
      <u val="single"/>
      <sz val="11"/>
      <color indexed="8"/>
      <name val="Times New Roman"/>
      <family val="1"/>
    </font>
    <font>
      <sz val="11"/>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4"/>
      <color indexed="8"/>
      <name val="Times New Roman"/>
      <family val="1"/>
    </font>
    <font>
      <b/>
      <sz val="11"/>
      <color indexed="8"/>
      <name val="Times New Roman"/>
      <family val="1"/>
    </font>
    <font>
      <b/>
      <i/>
      <sz val="11"/>
      <color indexed="8"/>
      <name val="Times New Roman"/>
      <family val="1"/>
    </font>
    <font>
      <i/>
      <sz val="11"/>
      <color indexed="8"/>
      <name val="Times New Roman"/>
      <family val="1"/>
    </font>
    <font>
      <b/>
      <sz val="12"/>
      <color indexed="8"/>
      <name val="Times New Roman"/>
      <family val="1"/>
    </font>
    <font>
      <b/>
      <u val="single"/>
      <sz val="14"/>
      <color indexed="8"/>
      <name val="Times New Roman"/>
      <family val="1"/>
    </font>
    <font>
      <b/>
      <sz val="14"/>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4"/>
      <color theme="1"/>
      <name val="Times New Roman"/>
      <family val="1"/>
    </font>
    <font>
      <b/>
      <sz val="11"/>
      <color theme="1"/>
      <name val="Times New Roman"/>
      <family val="1"/>
    </font>
    <font>
      <sz val="11"/>
      <color theme="1"/>
      <name val="Times New Roman"/>
      <family val="1"/>
    </font>
    <font>
      <b/>
      <i/>
      <sz val="11"/>
      <color theme="1"/>
      <name val="Times New Roman"/>
      <family val="1"/>
    </font>
    <font>
      <i/>
      <sz val="11"/>
      <color theme="1"/>
      <name val="Times New Roman"/>
      <family val="1"/>
    </font>
    <font>
      <b/>
      <u val="single"/>
      <sz val="14"/>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0">
    <xf numFmtId="0" fontId="0" fillId="0" borderId="0" xfId="0" applyFont="1" applyAlignment="1">
      <alignment/>
    </xf>
    <xf numFmtId="0" fontId="0" fillId="0" borderId="0" xfId="0" applyFont="1" applyAlignment="1">
      <alignment/>
    </xf>
    <xf numFmtId="0" fontId="0" fillId="0" borderId="0" xfId="0" applyAlignment="1">
      <alignment horizontal="center"/>
    </xf>
    <xf numFmtId="0" fontId="4"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1"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62" fillId="33" borderId="0" xfId="0" applyFont="1" applyFill="1" applyAlignment="1">
      <alignment wrapText="1"/>
    </xf>
    <xf numFmtId="0" fontId="63" fillId="33" borderId="0" xfId="0" applyFont="1" applyFill="1" applyAlignment="1">
      <alignment wrapText="1"/>
    </xf>
    <xf numFmtId="0" fontId="64" fillId="33" borderId="0" xfId="0" applyFont="1" applyFill="1" applyAlignment="1">
      <alignment wrapText="1"/>
    </xf>
    <xf numFmtId="1" fontId="3" fillId="0" borderId="10"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14" fillId="0" borderId="0" xfId="0" applyFont="1" applyAlignment="1">
      <alignment horizontal="center" vertical="center"/>
    </xf>
    <xf numFmtId="0" fontId="65" fillId="33" borderId="0" xfId="0" applyFont="1" applyFill="1" applyAlignment="1">
      <alignment wrapText="1"/>
    </xf>
    <xf numFmtId="0" fontId="64" fillId="33" borderId="0" xfId="0" applyFont="1" applyFill="1" applyAlignment="1">
      <alignment horizontal="right" wrapText="1"/>
    </xf>
    <xf numFmtId="0" fontId="65" fillId="33" borderId="0" xfId="0" applyFont="1" applyFill="1" applyAlignment="1">
      <alignment horizontal="center" vertical="center" wrapText="1"/>
    </xf>
    <xf numFmtId="0" fontId="65" fillId="33" borderId="10" xfId="0" applyFont="1" applyFill="1" applyBorder="1" applyAlignment="1" quotePrefix="1">
      <alignment horizontal="center" vertical="center" wrapText="1"/>
    </xf>
    <xf numFmtId="0" fontId="64" fillId="33" borderId="10" xfId="0" applyFont="1" applyFill="1" applyBorder="1" applyAlignment="1">
      <alignment horizontal="center" vertical="center" wrapText="1"/>
    </xf>
    <xf numFmtId="0" fontId="64" fillId="33" borderId="10" xfId="0" applyFont="1" applyFill="1" applyBorder="1" applyAlignment="1">
      <alignment horizontal="left" vertical="center" wrapText="1"/>
    </xf>
    <xf numFmtId="0" fontId="64" fillId="33" borderId="10" xfId="0" applyFont="1" applyFill="1" applyBorder="1" applyAlignment="1">
      <alignment horizontal="right" vertical="center" wrapText="1"/>
    </xf>
    <xf numFmtId="0" fontId="64" fillId="33" borderId="0" xfId="0" applyFont="1" applyFill="1" applyAlignment="1">
      <alignment wrapText="1"/>
    </xf>
    <xf numFmtId="0" fontId="66" fillId="33" borderId="0" xfId="0" applyFont="1" applyFill="1" applyAlignment="1">
      <alignment wrapText="1"/>
    </xf>
    <xf numFmtId="0" fontId="65" fillId="33" borderId="10" xfId="0" applyFont="1" applyFill="1" applyBorder="1" applyAlignment="1">
      <alignment horizontal="left" vertical="center" wrapText="1"/>
    </xf>
    <xf numFmtId="0" fontId="65" fillId="33" borderId="10" xfId="0" applyFont="1" applyFill="1" applyBorder="1" applyAlignment="1">
      <alignment horizontal="right" vertical="center" wrapText="1"/>
    </xf>
    <xf numFmtId="0" fontId="67" fillId="33" borderId="0" xfId="0" applyFont="1" applyFill="1" applyAlignment="1">
      <alignment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0" fontId="67" fillId="33" borderId="10" xfId="0" applyFont="1" applyFill="1" applyBorder="1" applyAlignment="1" quotePrefix="1">
      <alignment horizontal="left" vertical="center" wrapText="1"/>
    </xf>
    <xf numFmtId="0" fontId="64" fillId="33" borderId="10" xfId="0" applyFont="1" applyFill="1" applyBorder="1" applyAlignment="1" quotePrefix="1">
      <alignment horizontal="left" vertical="center" wrapText="1"/>
    </xf>
    <xf numFmtId="0" fontId="67" fillId="33" borderId="10" xfId="0" applyFont="1" applyFill="1" applyBorder="1" applyAlignment="1">
      <alignment horizontal="right" vertical="center" wrapText="1"/>
    </xf>
    <xf numFmtId="0" fontId="65" fillId="33" borderId="10" xfId="0" applyFont="1" applyFill="1" applyBorder="1" applyAlignment="1">
      <alignment vertical="center" wrapText="1"/>
    </xf>
    <xf numFmtId="0" fontId="64" fillId="33" borderId="10" xfId="0" applyFont="1" applyFill="1" applyBorder="1" applyAlignment="1">
      <alignment vertical="center" wrapText="1"/>
    </xf>
    <xf numFmtId="0" fontId="66" fillId="33" borderId="0" xfId="0" applyFont="1" applyFill="1" applyAlignment="1">
      <alignment wrapText="1"/>
    </xf>
    <xf numFmtId="0" fontId="65" fillId="33" borderId="0" xfId="0" applyFont="1" applyFill="1" applyAlignment="1">
      <alignment wrapText="1"/>
    </xf>
    <xf numFmtId="0" fontId="60" fillId="0" borderId="0" xfId="0" applyFont="1" applyAlignment="1">
      <alignment/>
    </xf>
    <xf numFmtId="0" fontId="65" fillId="33" borderId="0" xfId="0" applyFont="1" applyFill="1" applyAlignment="1">
      <alignment horizontal="center" wrapText="1"/>
    </xf>
    <xf numFmtId="0" fontId="65" fillId="33" borderId="11" xfId="0" applyFont="1" applyFill="1" applyBorder="1" applyAlignment="1">
      <alignment horizontal="left" vertical="center" wrapText="1"/>
    </xf>
    <xf numFmtId="0" fontId="67" fillId="33" borderId="11" xfId="0" applyFont="1" applyFill="1" applyBorder="1" applyAlignment="1">
      <alignment horizontal="center" vertical="center" wrapText="1"/>
    </xf>
    <xf numFmtId="0" fontId="65" fillId="33" borderId="11" xfId="0" applyFont="1" applyFill="1" applyBorder="1" applyAlignment="1">
      <alignment horizontal="right" vertical="center" wrapText="1"/>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3" xfId="0" applyFont="1" applyFill="1" applyBorder="1" applyAlignment="1" quotePrefix="1">
      <alignment horizontal="center" vertical="center" wrapText="1"/>
    </xf>
    <xf numFmtId="0" fontId="65" fillId="33" borderId="11" xfId="0" applyFont="1" applyFill="1" applyBorder="1" applyAlignment="1">
      <alignment horizontal="center" vertical="center" wrapText="1"/>
    </xf>
    <xf numFmtId="0" fontId="65" fillId="0" borderId="10" xfId="0" applyFont="1" applyBorder="1" applyAlignment="1">
      <alignment horizontal="left" vertical="center" wrapText="1"/>
    </xf>
    <xf numFmtId="0" fontId="65" fillId="33" borderId="10" xfId="0" applyFont="1" applyFill="1" applyBorder="1" applyAlignment="1" quotePrefix="1">
      <alignment horizontal="left" vertical="center" wrapText="1"/>
    </xf>
    <xf numFmtId="0" fontId="64" fillId="0" borderId="10" xfId="0" applyFont="1" applyBorder="1" applyAlignment="1">
      <alignment horizontal="left" vertical="center" wrapText="1"/>
    </xf>
    <xf numFmtId="0" fontId="65" fillId="33" borderId="11" xfId="0" applyFont="1" applyFill="1" applyBorder="1" applyAlignment="1">
      <alignment vertical="center" wrapText="1"/>
    </xf>
    <xf numFmtId="0" fontId="65" fillId="33" borderId="11" xfId="0" applyFont="1" applyFill="1" applyBorder="1" applyAlignment="1" quotePrefix="1">
      <alignment horizontal="left" vertical="center" wrapText="1"/>
    </xf>
    <xf numFmtId="0" fontId="67" fillId="33" borderId="11" xfId="0" applyFont="1" applyFill="1" applyBorder="1" applyAlignment="1">
      <alignment horizontal="right" vertical="center" wrapText="1"/>
    </xf>
    <xf numFmtId="0" fontId="17" fillId="33" borderId="11" xfId="0" applyFont="1" applyFill="1" applyBorder="1" applyAlignment="1">
      <alignment horizontal="left" vertical="center" wrapText="1"/>
    </xf>
    <xf numFmtId="0" fontId="65" fillId="33" borderId="13" xfId="0" applyFont="1" applyFill="1" applyBorder="1" applyAlignment="1">
      <alignment horizontal="justify" vertical="center" wrapText="1"/>
    </xf>
    <xf numFmtId="0" fontId="65" fillId="33" borderId="11" xfId="0" applyFont="1" applyFill="1" applyBorder="1" applyAlignment="1">
      <alignment horizontal="justify" vertical="center" wrapText="1"/>
    </xf>
    <xf numFmtId="0" fontId="64" fillId="33" borderId="10" xfId="0" applyFont="1" applyFill="1" applyBorder="1" applyAlignment="1">
      <alignment horizontal="justify" vertical="center"/>
    </xf>
    <xf numFmtId="2" fontId="65" fillId="33" borderId="10" xfId="0" applyNumberFormat="1" applyFont="1" applyFill="1" applyBorder="1" applyAlignment="1" quotePrefix="1">
      <alignment horizontal="left" vertical="center" wrapText="1"/>
    </xf>
    <xf numFmtId="0" fontId="65" fillId="33" borderId="13" xfId="0" applyFont="1" applyFill="1" applyBorder="1" applyAlignment="1">
      <alignment horizontal="left" vertical="center" wrapText="1"/>
    </xf>
    <xf numFmtId="0" fontId="65" fillId="33" borderId="0" xfId="0" applyFont="1" applyFill="1" applyAlignment="1">
      <alignment horizontal="center" wrapText="1"/>
    </xf>
    <xf numFmtId="0" fontId="64" fillId="33" borderId="0" xfId="0" applyFont="1" applyFill="1" applyAlignment="1">
      <alignment horizontal="center" wrapText="1"/>
    </xf>
    <xf numFmtId="0" fontId="68" fillId="33" borderId="0" xfId="0" applyFont="1" applyFill="1" applyAlignment="1">
      <alignment horizontal="center" vertical="center" wrapText="1"/>
    </xf>
    <xf numFmtId="0" fontId="69" fillId="33" borderId="0" xfId="0" applyFont="1" applyFill="1" applyAlignment="1">
      <alignment horizontal="center" vertical="center" wrapText="1"/>
    </xf>
    <xf numFmtId="0" fontId="67" fillId="33" borderId="0" xfId="0" applyFont="1" applyFill="1" applyAlignment="1">
      <alignment horizontal="center" wrapText="1"/>
    </xf>
    <xf numFmtId="0" fontId="65" fillId="33" borderId="10"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0" borderId="10" xfId="0" applyFont="1" applyBorder="1" applyAlignment="1" quotePrefix="1">
      <alignment horizontal="left" vertical="center" wrapText="1"/>
    </xf>
    <xf numFmtId="0" fontId="65" fillId="0" borderId="10" xfId="0" applyFont="1" applyBorder="1" applyAlignment="1">
      <alignment horizontal="left" vertical="center" wrapText="1"/>
    </xf>
    <xf numFmtId="0" fontId="65" fillId="33" borderId="15" xfId="0" applyFont="1" applyFill="1" applyBorder="1" applyAlignment="1" quotePrefix="1">
      <alignment horizontal="left" vertical="center" wrapText="1"/>
    </xf>
    <xf numFmtId="0" fontId="65" fillId="33" borderId="13" xfId="0" applyFont="1" applyFill="1" applyBorder="1" applyAlignment="1" quotePrefix="1">
      <alignment horizontal="left" vertical="center" wrapText="1"/>
    </xf>
    <xf numFmtId="0" fontId="65" fillId="33" borderId="12" xfId="0" applyFont="1" applyFill="1" applyBorder="1" applyAlignment="1" quotePrefix="1">
      <alignment horizontal="left" vertical="center" wrapText="1"/>
    </xf>
    <xf numFmtId="0" fontId="65" fillId="33" borderId="13" xfId="0" applyFont="1" applyFill="1" applyBorder="1" applyAlignment="1">
      <alignment horizontal="left" vertical="center" wrapText="1"/>
    </xf>
    <xf numFmtId="0" fontId="65" fillId="33" borderId="15" xfId="0" applyFont="1" applyFill="1" applyBorder="1" applyAlignment="1">
      <alignment vertical="center" wrapText="1"/>
    </xf>
    <xf numFmtId="0" fontId="65" fillId="33" borderId="12" xfId="0" applyFont="1" applyFill="1" applyBorder="1" applyAlignment="1">
      <alignment vertical="center" wrapText="1"/>
    </xf>
    <xf numFmtId="0" fontId="65" fillId="33" borderId="13" xfId="0" applyFont="1" applyFill="1" applyBorder="1" applyAlignment="1">
      <alignment vertical="center" wrapText="1"/>
    </xf>
    <xf numFmtId="0" fontId="65" fillId="33" borderId="0" xfId="0" applyFont="1" applyFill="1" applyAlignment="1">
      <alignment horizontal="left" vertical="top" wrapText="1"/>
    </xf>
    <xf numFmtId="0" fontId="65" fillId="33" borderId="15" xfId="0" applyFont="1" applyFill="1" applyBorder="1" applyAlignment="1">
      <alignment horizontal="left" vertical="center" wrapText="1"/>
    </xf>
    <xf numFmtId="0" fontId="65" fillId="33" borderId="12" xfId="0" applyFont="1" applyFill="1" applyBorder="1" applyAlignment="1">
      <alignment horizontal="left" vertical="center" wrapText="1"/>
    </xf>
    <xf numFmtId="0" fontId="17" fillId="33" borderId="15"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3" xfId="0" applyFont="1" applyFill="1" applyBorder="1" applyAlignment="1">
      <alignment horizontal="left" vertical="center" wrapText="1"/>
    </xf>
    <xf numFmtId="0" fontId="3"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62" fillId="33" borderId="0" xfId="0" applyFont="1" applyFill="1" applyAlignment="1">
      <alignment horizontal="left" wrapText="1"/>
    </xf>
    <xf numFmtId="0" fontId="70" fillId="33" borderId="0" xfId="0" applyFont="1" applyFill="1" applyAlignment="1">
      <alignment horizontal="right" wrapText="1"/>
    </xf>
    <xf numFmtId="0" fontId="8" fillId="33" borderId="0" xfId="0" applyFont="1" applyFill="1" applyAlignment="1">
      <alignment horizontal="left" wrapText="1"/>
    </xf>
    <xf numFmtId="0" fontId="10"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38100</xdr:rowOff>
    </xdr:from>
    <xdr:to>
      <xdr:col>3</xdr:col>
      <xdr:colOff>419100</xdr:colOff>
      <xdr:row>2</xdr:row>
      <xdr:rowOff>38100</xdr:rowOff>
    </xdr:to>
    <xdr:sp>
      <xdr:nvSpPr>
        <xdr:cNvPr id="1" name="Straight Connector 1"/>
        <xdr:cNvSpPr>
          <a:spLocks/>
        </xdr:cNvSpPr>
      </xdr:nvSpPr>
      <xdr:spPr>
        <a:xfrm>
          <a:off x="1343025" y="43815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zoomScalePageLayoutView="0" workbookViewId="0" topLeftCell="A52">
      <selection activeCell="I13" sqref="I13"/>
    </sheetView>
  </sheetViews>
  <sheetFormatPr defaultColWidth="9.140625" defaultRowHeight="15"/>
  <cols>
    <col min="1" max="1" width="4.8515625" style="43" customWidth="1"/>
    <col min="2" max="2" width="21.421875" style="21" customWidth="1"/>
    <col min="3" max="3" width="10.57421875" style="23" hidden="1" customWidth="1"/>
    <col min="4" max="4" width="27.421875" style="21" customWidth="1"/>
    <col min="5" max="5" width="6.00390625" style="21" customWidth="1"/>
    <col min="6" max="6" width="5.57421875" style="21" customWidth="1"/>
    <col min="7" max="7" width="5.28125" style="21" customWidth="1"/>
    <col min="8" max="8" width="5.57421875" style="21" customWidth="1"/>
    <col min="9" max="9" width="41.140625" style="21" customWidth="1"/>
    <col min="10" max="10" width="16.140625" style="21" customWidth="1"/>
    <col min="11" max="11" width="5.7109375" style="23" customWidth="1"/>
    <col min="12" max="16384" width="9.140625" style="21" customWidth="1"/>
  </cols>
  <sheetData>
    <row r="1" spans="1:10" ht="15.75" customHeight="1">
      <c r="A1" s="65" t="s">
        <v>0</v>
      </c>
      <c r="B1" s="65"/>
      <c r="C1" s="65"/>
      <c r="D1" s="65"/>
      <c r="J1" s="22"/>
    </row>
    <row r="2" spans="1:4" ht="15.75" customHeight="1">
      <c r="A2" s="66" t="s">
        <v>1</v>
      </c>
      <c r="B2" s="66"/>
      <c r="C2" s="66"/>
      <c r="D2" s="66"/>
    </row>
    <row r="3" spans="1:10" ht="24" customHeight="1">
      <c r="A3" s="67" t="s">
        <v>44</v>
      </c>
      <c r="B3" s="68"/>
      <c r="C3" s="68"/>
      <c r="D3" s="68"/>
      <c r="E3" s="68"/>
      <c r="F3" s="68"/>
      <c r="G3" s="68"/>
      <c r="H3" s="68"/>
      <c r="I3" s="68"/>
      <c r="J3" s="68"/>
    </row>
    <row r="4" spans="1:10" ht="15">
      <c r="A4" s="66" t="s">
        <v>11</v>
      </c>
      <c r="B4" s="66"/>
      <c r="C4" s="66"/>
      <c r="D4" s="66"/>
      <c r="E4" s="66"/>
      <c r="F4" s="66"/>
      <c r="G4" s="66"/>
      <c r="H4" s="66"/>
      <c r="I4" s="66"/>
      <c r="J4" s="66"/>
    </row>
    <row r="5" spans="1:10" ht="15.75" customHeight="1">
      <c r="A5" s="69"/>
      <c r="B5" s="69"/>
      <c r="C5" s="69"/>
      <c r="D5" s="69"/>
      <c r="E5" s="69"/>
      <c r="F5" s="69"/>
      <c r="G5" s="69"/>
      <c r="H5" s="69"/>
      <c r="I5" s="69"/>
      <c r="J5" s="69"/>
    </row>
    <row r="6" spans="1:11" ht="27.75" customHeight="1">
      <c r="A6" s="70" t="s">
        <v>2</v>
      </c>
      <c r="B6" s="70" t="s">
        <v>3</v>
      </c>
      <c r="C6" s="71" t="s">
        <v>45</v>
      </c>
      <c r="D6" s="71" t="s">
        <v>56</v>
      </c>
      <c r="E6" s="74" t="s">
        <v>46</v>
      </c>
      <c r="F6" s="75"/>
      <c r="G6" s="75"/>
      <c r="H6" s="76"/>
      <c r="I6" s="71" t="s">
        <v>47</v>
      </c>
      <c r="J6" s="71" t="s">
        <v>48</v>
      </c>
      <c r="K6" s="71" t="s">
        <v>49</v>
      </c>
    </row>
    <row r="7" spans="1:11" ht="18" customHeight="1">
      <c r="A7" s="70"/>
      <c r="B7" s="70"/>
      <c r="C7" s="72"/>
      <c r="D7" s="72"/>
      <c r="E7" s="74" t="s">
        <v>12</v>
      </c>
      <c r="F7" s="70" t="s">
        <v>50</v>
      </c>
      <c r="G7" s="70"/>
      <c r="H7" s="70"/>
      <c r="I7" s="72"/>
      <c r="J7" s="72"/>
      <c r="K7" s="72"/>
    </row>
    <row r="8" spans="1:11" ht="31.5" customHeight="1">
      <c r="A8" s="70"/>
      <c r="B8" s="70"/>
      <c r="C8" s="73"/>
      <c r="D8" s="73"/>
      <c r="E8" s="77"/>
      <c r="F8" s="50" t="s">
        <v>51</v>
      </c>
      <c r="G8" s="50" t="s">
        <v>13</v>
      </c>
      <c r="H8" s="50" t="s">
        <v>16</v>
      </c>
      <c r="I8" s="73"/>
      <c r="J8" s="73"/>
      <c r="K8" s="73"/>
    </row>
    <row r="9" spans="1:11" ht="18" customHeight="1">
      <c r="A9" s="50"/>
      <c r="B9" s="24" t="s">
        <v>52</v>
      </c>
      <c r="C9" s="48"/>
      <c r="D9" s="51" t="s">
        <v>53</v>
      </c>
      <c r="E9" s="49"/>
      <c r="F9" s="50"/>
      <c r="G9" s="50"/>
      <c r="H9" s="50"/>
      <c r="I9" s="51" t="s">
        <v>54</v>
      </c>
      <c r="J9" s="51" t="s">
        <v>55</v>
      </c>
      <c r="K9" s="48"/>
    </row>
    <row r="10" spans="1:11" s="28" customFormat="1" ht="21.75" customHeight="1">
      <c r="A10" s="25"/>
      <c r="B10" s="26" t="s">
        <v>4</v>
      </c>
      <c r="C10" s="25"/>
      <c r="D10" s="27"/>
      <c r="E10" s="27">
        <f aca="true" t="shared" si="0" ref="E10:E15">SUM(F10:H10)</f>
        <v>36</v>
      </c>
      <c r="F10" s="27">
        <f>F11+F14+F18</f>
        <v>35</v>
      </c>
      <c r="G10" s="27">
        <f>G11+G14+G18</f>
        <v>0</v>
      </c>
      <c r="H10" s="27">
        <f>H11+H14+H18</f>
        <v>1</v>
      </c>
      <c r="I10" s="27"/>
      <c r="J10" s="27"/>
      <c r="K10" s="50"/>
    </row>
    <row r="11" spans="1:11" s="29" customFormat="1" ht="21.75" customHeight="1">
      <c r="A11" s="25" t="s">
        <v>57</v>
      </c>
      <c r="B11" s="26" t="s">
        <v>39</v>
      </c>
      <c r="C11" s="25"/>
      <c r="D11" s="26"/>
      <c r="E11" s="27">
        <f t="shared" si="0"/>
        <v>2</v>
      </c>
      <c r="F11" s="27">
        <f>F12</f>
        <v>2</v>
      </c>
      <c r="G11" s="27">
        <f>G12+G15</f>
        <v>0</v>
      </c>
      <c r="H11" s="27">
        <f>H12+H15</f>
        <v>0</v>
      </c>
      <c r="I11" s="27"/>
      <c r="J11" s="27"/>
      <c r="K11" s="50"/>
    </row>
    <row r="12" spans="1:11" s="29" customFormat="1" ht="32.25" customHeight="1">
      <c r="A12" s="25" t="s">
        <v>14</v>
      </c>
      <c r="B12" s="26" t="s">
        <v>80</v>
      </c>
      <c r="C12" s="25"/>
      <c r="D12" s="26"/>
      <c r="E12" s="27">
        <f t="shared" si="0"/>
        <v>2</v>
      </c>
      <c r="F12" s="27">
        <f>F13</f>
        <v>2</v>
      </c>
      <c r="G12" s="27">
        <f>G13</f>
        <v>0</v>
      </c>
      <c r="H12" s="27">
        <f>H13</f>
        <v>0</v>
      </c>
      <c r="I12" s="27"/>
      <c r="J12" s="27"/>
      <c r="K12" s="50"/>
    </row>
    <row r="13" spans="1:11" s="32" customFormat="1" ht="341.25" customHeight="1">
      <c r="A13" s="50">
        <v>1</v>
      </c>
      <c r="B13" s="30" t="s">
        <v>77</v>
      </c>
      <c r="C13" s="50" t="s">
        <v>38</v>
      </c>
      <c r="D13" s="53" t="s">
        <v>78</v>
      </c>
      <c r="E13" s="31">
        <f t="shared" si="0"/>
        <v>2</v>
      </c>
      <c r="F13" s="50">
        <v>2</v>
      </c>
      <c r="G13" s="31"/>
      <c r="H13" s="31"/>
      <c r="I13" s="53" t="s">
        <v>123</v>
      </c>
      <c r="J13" s="54" t="s">
        <v>79</v>
      </c>
      <c r="K13" s="50" t="s">
        <v>62</v>
      </c>
    </row>
    <row r="14" spans="1:11" s="40" customFormat="1" ht="50.25" customHeight="1">
      <c r="A14" s="25" t="s">
        <v>58</v>
      </c>
      <c r="B14" s="26" t="s">
        <v>81</v>
      </c>
      <c r="C14" s="25"/>
      <c r="D14" s="55"/>
      <c r="E14" s="27">
        <f t="shared" si="0"/>
        <v>3</v>
      </c>
      <c r="F14" s="25">
        <f>F15</f>
        <v>3</v>
      </c>
      <c r="G14" s="25">
        <f>G15</f>
        <v>0</v>
      </c>
      <c r="H14" s="25">
        <f>H15</f>
        <v>0</v>
      </c>
      <c r="I14" s="55"/>
      <c r="J14" s="36"/>
      <c r="K14" s="25"/>
    </row>
    <row r="15" spans="1:11" s="32" customFormat="1" ht="54.75" customHeight="1">
      <c r="A15" s="25" t="s">
        <v>14</v>
      </c>
      <c r="B15" s="26" t="s">
        <v>82</v>
      </c>
      <c r="C15" s="33"/>
      <c r="D15" s="34"/>
      <c r="E15" s="27">
        <f t="shared" si="0"/>
        <v>3</v>
      </c>
      <c r="F15" s="25">
        <f>F16+F17</f>
        <v>3</v>
      </c>
      <c r="G15" s="25">
        <f>G16</f>
        <v>0</v>
      </c>
      <c r="H15" s="25">
        <f>H16</f>
        <v>0</v>
      </c>
      <c r="I15" s="26"/>
      <c r="J15" s="35"/>
      <c r="K15" s="50"/>
    </row>
    <row r="16" spans="1:11" s="32" customFormat="1" ht="161.25" customHeight="1">
      <c r="A16" s="50">
        <v>1</v>
      </c>
      <c r="B16" s="30" t="s">
        <v>83</v>
      </c>
      <c r="C16" s="33"/>
      <c r="D16" s="78" t="s">
        <v>85</v>
      </c>
      <c r="E16" s="31">
        <f>F16+G16+H16</f>
        <v>2</v>
      </c>
      <c r="F16" s="50">
        <v>2</v>
      </c>
      <c r="G16" s="31"/>
      <c r="H16" s="31"/>
      <c r="I16" s="79" t="s">
        <v>86</v>
      </c>
      <c r="J16" s="80" t="s">
        <v>79</v>
      </c>
      <c r="K16" s="50" t="s">
        <v>38</v>
      </c>
    </row>
    <row r="17" spans="1:11" s="32" customFormat="1" ht="173.25" customHeight="1">
      <c r="A17" s="50">
        <v>2</v>
      </c>
      <c r="B17" s="30" t="s">
        <v>84</v>
      </c>
      <c r="C17" s="33"/>
      <c r="D17" s="78"/>
      <c r="E17" s="31">
        <f>F17+G17+H17</f>
        <v>1</v>
      </c>
      <c r="F17" s="50">
        <v>1</v>
      </c>
      <c r="G17" s="31"/>
      <c r="H17" s="31"/>
      <c r="I17" s="79"/>
      <c r="J17" s="81"/>
      <c r="K17" s="50" t="s">
        <v>63</v>
      </c>
    </row>
    <row r="18" spans="1:11" s="28" customFormat="1" ht="43.5" customHeight="1">
      <c r="A18" s="25" t="s">
        <v>87</v>
      </c>
      <c r="B18" s="26" t="s">
        <v>59</v>
      </c>
      <c r="C18" s="25"/>
      <c r="D18" s="26"/>
      <c r="E18" s="27">
        <f aca="true" t="shared" si="1" ref="E18:E49">SUM(F18:H18)</f>
        <v>31</v>
      </c>
      <c r="F18" s="25">
        <f>F19+F21+F34+F40+F45+F48</f>
        <v>30</v>
      </c>
      <c r="G18" s="25">
        <f>G21+G34+G40+G45+G48</f>
        <v>0</v>
      </c>
      <c r="H18" s="25">
        <f>H21+H34+H40+H45+H48</f>
        <v>1</v>
      </c>
      <c r="I18" s="26"/>
      <c r="J18" s="36"/>
      <c r="K18" s="25"/>
    </row>
    <row r="19" spans="1:11" s="28" customFormat="1" ht="43.5" customHeight="1">
      <c r="A19" s="25" t="s">
        <v>14</v>
      </c>
      <c r="B19" s="26" t="s">
        <v>88</v>
      </c>
      <c r="C19" s="25"/>
      <c r="D19" s="26"/>
      <c r="E19" s="27">
        <f t="shared" si="1"/>
        <v>1</v>
      </c>
      <c r="F19" s="25">
        <f>F20</f>
        <v>1</v>
      </c>
      <c r="G19" s="25">
        <f>G20</f>
        <v>0</v>
      </c>
      <c r="H19" s="25">
        <f>H20</f>
        <v>0</v>
      </c>
      <c r="I19" s="26"/>
      <c r="J19" s="36"/>
      <c r="K19" s="25"/>
    </row>
    <row r="20" spans="1:11" s="41" customFormat="1" ht="338.25" customHeight="1">
      <c r="A20" s="50">
        <v>1</v>
      </c>
      <c r="B20" s="30" t="s">
        <v>89</v>
      </c>
      <c r="C20" s="50"/>
      <c r="D20" s="53" t="s">
        <v>124</v>
      </c>
      <c r="E20" s="31">
        <f>SUM(F20:H20)</f>
        <v>1</v>
      </c>
      <c r="F20" s="50">
        <v>1</v>
      </c>
      <c r="G20" s="50"/>
      <c r="H20" s="50"/>
      <c r="I20" s="53" t="s">
        <v>90</v>
      </c>
      <c r="J20" s="54" t="s">
        <v>79</v>
      </c>
      <c r="K20" s="50" t="s">
        <v>64</v>
      </c>
    </row>
    <row r="21" spans="1:11" s="28" customFormat="1" ht="49.5" customHeight="1">
      <c r="A21" s="25" t="s">
        <v>15</v>
      </c>
      <c r="B21" s="26" t="s">
        <v>91</v>
      </c>
      <c r="C21" s="25"/>
      <c r="D21" s="26"/>
      <c r="E21" s="27">
        <f t="shared" si="1"/>
        <v>20</v>
      </c>
      <c r="F21" s="25">
        <f>SUM(F22:F33)</f>
        <v>20</v>
      </c>
      <c r="G21" s="25">
        <f>SUM(G22:G33)</f>
        <v>0</v>
      </c>
      <c r="H21" s="25">
        <f>SUM(H22:H33)</f>
        <v>0</v>
      </c>
      <c r="I21" s="26"/>
      <c r="J21" s="36"/>
      <c r="K21" s="25"/>
    </row>
    <row r="22" spans="1:11" ht="33" customHeight="1">
      <c r="A22" s="50">
        <v>1</v>
      </c>
      <c r="B22" s="30" t="s">
        <v>92</v>
      </c>
      <c r="C22" s="50"/>
      <c r="D22" s="80" t="s">
        <v>76</v>
      </c>
      <c r="E22" s="31">
        <f t="shared" si="1"/>
        <v>2</v>
      </c>
      <c r="F22" s="31">
        <v>2</v>
      </c>
      <c r="G22" s="31"/>
      <c r="H22" s="31">
        <v>0</v>
      </c>
      <c r="I22" s="88" t="s">
        <v>17</v>
      </c>
      <c r="J22" s="80" t="s">
        <v>96</v>
      </c>
      <c r="K22" s="38" t="s">
        <v>65</v>
      </c>
    </row>
    <row r="23" spans="1:11" ht="33" customHeight="1">
      <c r="A23" s="48">
        <v>2</v>
      </c>
      <c r="B23" s="30" t="s">
        <v>93</v>
      </c>
      <c r="C23" s="50"/>
      <c r="D23" s="82"/>
      <c r="E23" s="31">
        <f t="shared" si="1"/>
        <v>3</v>
      </c>
      <c r="F23" s="31">
        <v>3</v>
      </c>
      <c r="G23" s="31"/>
      <c r="H23" s="31"/>
      <c r="I23" s="89"/>
      <c r="J23" s="82"/>
      <c r="K23" s="38" t="s">
        <v>66</v>
      </c>
    </row>
    <row r="24" spans="1:11" s="28" customFormat="1" ht="33" customHeight="1">
      <c r="A24" s="50">
        <v>3</v>
      </c>
      <c r="B24" s="30" t="s">
        <v>18</v>
      </c>
      <c r="C24" s="33"/>
      <c r="D24" s="82"/>
      <c r="E24" s="31">
        <f t="shared" si="1"/>
        <v>1</v>
      </c>
      <c r="F24" s="31">
        <v>1</v>
      </c>
      <c r="G24" s="31"/>
      <c r="H24" s="31"/>
      <c r="I24" s="89"/>
      <c r="J24" s="82"/>
      <c r="K24" s="50" t="s">
        <v>67</v>
      </c>
    </row>
    <row r="25" spans="1:11" s="28" customFormat="1" ht="33" customHeight="1">
      <c r="A25" s="50">
        <v>4</v>
      </c>
      <c r="B25" s="30" t="s">
        <v>94</v>
      </c>
      <c r="C25" s="33"/>
      <c r="D25" s="82"/>
      <c r="E25" s="31">
        <f t="shared" si="1"/>
        <v>1</v>
      </c>
      <c r="F25" s="31">
        <v>1</v>
      </c>
      <c r="G25" s="31"/>
      <c r="H25" s="31"/>
      <c r="I25" s="89"/>
      <c r="J25" s="82"/>
      <c r="K25" s="50" t="s">
        <v>68</v>
      </c>
    </row>
    <row r="26" spans="1:11" s="28" customFormat="1" ht="33" customHeight="1">
      <c r="A26" s="47">
        <v>5</v>
      </c>
      <c r="B26" s="30" t="s">
        <v>95</v>
      </c>
      <c r="C26" s="33"/>
      <c r="D26" s="82"/>
      <c r="E26" s="31">
        <f t="shared" si="1"/>
        <v>3</v>
      </c>
      <c r="F26" s="31">
        <v>3</v>
      </c>
      <c r="G26" s="31"/>
      <c r="H26" s="31"/>
      <c r="I26" s="89"/>
      <c r="J26" s="82"/>
      <c r="K26" s="50" t="s">
        <v>69</v>
      </c>
    </row>
    <row r="27" spans="1:11" s="32" customFormat="1" ht="33" customHeight="1">
      <c r="A27" s="50">
        <v>6</v>
      </c>
      <c r="B27" s="30" t="s">
        <v>97</v>
      </c>
      <c r="C27" s="33"/>
      <c r="D27" s="82"/>
      <c r="E27" s="31">
        <f t="shared" si="1"/>
        <v>1</v>
      </c>
      <c r="F27" s="31">
        <v>1</v>
      </c>
      <c r="G27" s="31"/>
      <c r="H27" s="31"/>
      <c r="I27" s="89"/>
      <c r="J27" s="82"/>
      <c r="K27" s="50" t="s">
        <v>70</v>
      </c>
    </row>
    <row r="28" spans="1:11" s="32" customFormat="1" ht="33" customHeight="1">
      <c r="A28" s="48">
        <v>7</v>
      </c>
      <c r="B28" s="30" t="s">
        <v>20</v>
      </c>
      <c r="C28" s="33"/>
      <c r="D28" s="82"/>
      <c r="E28" s="31">
        <f t="shared" si="1"/>
        <v>1</v>
      </c>
      <c r="F28" s="31">
        <v>1</v>
      </c>
      <c r="G28" s="31"/>
      <c r="H28" s="31"/>
      <c r="I28" s="89"/>
      <c r="J28" s="82"/>
      <c r="K28" s="50" t="s">
        <v>71</v>
      </c>
    </row>
    <row r="29" spans="1:11" s="32" customFormat="1" ht="33" customHeight="1">
      <c r="A29" s="48">
        <v>8</v>
      </c>
      <c r="B29" s="30" t="s">
        <v>98</v>
      </c>
      <c r="C29" s="33"/>
      <c r="D29" s="82"/>
      <c r="E29" s="31">
        <f t="shared" si="1"/>
        <v>1</v>
      </c>
      <c r="F29" s="31">
        <v>1</v>
      </c>
      <c r="G29" s="31"/>
      <c r="H29" s="31"/>
      <c r="I29" s="89"/>
      <c r="J29" s="82"/>
      <c r="K29" s="50" t="s">
        <v>72</v>
      </c>
    </row>
    <row r="30" spans="1:11" s="32" customFormat="1" ht="33" customHeight="1">
      <c r="A30" s="50">
        <v>9</v>
      </c>
      <c r="B30" s="30" t="s">
        <v>21</v>
      </c>
      <c r="C30" s="33"/>
      <c r="D30" s="82"/>
      <c r="E30" s="31">
        <f t="shared" si="1"/>
        <v>1</v>
      </c>
      <c r="F30" s="31">
        <v>1</v>
      </c>
      <c r="G30" s="37"/>
      <c r="H30" s="37"/>
      <c r="I30" s="89"/>
      <c r="J30" s="82"/>
      <c r="K30" s="50" t="s">
        <v>73</v>
      </c>
    </row>
    <row r="31" spans="1:11" s="32" customFormat="1" ht="33" customHeight="1">
      <c r="A31" s="50">
        <v>10</v>
      </c>
      <c r="B31" s="30" t="s">
        <v>22</v>
      </c>
      <c r="C31" s="33"/>
      <c r="D31" s="82"/>
      <c r="E31" s="31">
        <f t="shared" si="1"/>
        <v>2</v>
      </c>
      <c r="F31" s="31">
        <v>2</v>
      </c>
      <c r="G31" s="37"/>
      <c r="H31" s="37"/>
      <c r="I31" s="89"/>
      <c r="J31" s="82"/>
      <c r="K31" s="50" t="s">
        <v>74</v>
      </c>
    </row>
    <row r="32" spans="1:11" s="32" customFormat="1" ht="33" customHeight="1">
      <c r="A32" s="50">
        <v>11</v>
      </c>
      <c r="B32" s="30" t="s">
        <v>99</v>
      </c>
      <c r="C32" s="33"/>
      <c r="D32" s="82"/>
      <c r="E32" s="31">
        <f t="shared" si="1"/>
        <v>2</v>
      </c>
      <c r="F32" s="31">
        <v>2</v>
      </c>
      <c r="G32" s="37"/>
      <c r="H32" s="37"/>
      <c r="I32" s="89"/>
      <c r="J32" s="82"/>
      <c r="K32" s="50" t="s">
        <v>75</v>
      </c>
    </row>
    <row r="33" spans="1:11" s="32" customFormat="1" ht="33" customHeight="1">
      <c r="A33" s="50">
        <v>12</v>
      </c>
      <c r="B33" s="30" t="s">
        <v>23</v>
      </c>
      <c r="C33" s="33"/>
      <c r="D33" s="81"/>
      <c r="E33" s="31">
        <f t="shared" si="1"/>
        <v>2</v>
      </c>
      <c r="F33" s="31">
        <v>2</v>
      </c>
      <c r="G33" s="37"/>
      <c r="H33" s="37"/>
      <c r="I33" s="83"/>
      <c r="J33" s="81"/>
      <c r="K33" s="50" t="s">
        <v>110</v>
      </c>
    </row>
    <row r="34" spans="1:11" s="28" customFormat="1" ht="39.75" customHeight="1">
      <c r="A34" s="25" t="s">
        <v>60</v>
      </c>
      <c r="B34" s="26" t="s">
        <v>100</v>
      </c>
      <c r="C34" s="25"/>
      <c r="D34" s="26"/>
      <c r="E34" s="27">
        <f t="shared" si="1"/>
        <v>4</v>
      </c>
      <c r="F34" s="27">
        <f>F35+F36+F37+F38</f>
        <v>4</v>
      </c>
      <c r="G34" s="27">
        <f>G35+G36+G37+G38</f>
        <v>0</v>
      </c>
      <c r="H34" s="27">
        <f>H35+H36+H37+H38</f>
        <v>0</v>
      </c>
      <c r="I34" s="27"/>
      <c r="J34" s="26"/>
      <c r="K34" s="50"/>
    </row>
    <row r="35" spans="1:11" s="32" customFormat="1" ht="91.5" customHeight="1">
      <c r="A35" s="38">
        <v>1</v>
      </c>
      <c r="B35" s="30" t="s">
        <v>93</v>
      </c>
      <c r="C35" s="33"/>
      <c r="D35" s="80" t="s">
        <v>125</v>
      </c>
      <c r="E35" s="31">
        <f t="shared" si="1"/>
        <v>1</v>
      </c>
      <c r="F35" s="31">
        <v>1</v>
      </c>
      <c r="G35" s="37"/>
      <c r="H35" s="37"/>
      <c r="I35" s="90" t="s">
        <v>102</v>
      </c>
      <c r="J35" s="80" t="s">
        <v>79</v>
      </c>
      <c r="K35" s="50" t="s">
        <v>111</v>
      </c>
    </row>
    <row r="36" spans="1:11" s="32" customFormat="1" ht="93" customHeight="1">
      <c r="A36" s="38">
        <v>2</v>
      </c>
      <c r="B36" s="30" t="s">
        <v>101</v>
      </c>
      <c r="C36" s="33"/>
      <c r="D36" s="82"/>
      <c r="E36" s="31">
        <f t="shared" si="1"/>
        <v>1</v>
      </c>
      <c r="F36" s="31">
        <v>1</v>
      </c>
      <c r="G36" s="37"/>
      <c r="H36" s="37"/>
      <c r="I36" s="91"/>
      <c r="J36" s="82"/>
      <c r="K36" s="50" t="s">
        <v>112</v>
      </c>
    </row>
    <row r="37" spans="1:11" s="32" customFormat="1" ht="94.5" customHeight="1">
      <c r="A37" s="38">
        <v>3</v>
      </c>
      <c r="B37" s="30" t="s">
        <v>22</v>
      </c>
      <c r="C37" s="33"/>
      <c r="D37" s="82"/>
      <c r="E37" s="31">
        <f t="shared" si="1"/>
        <v>1</v>
      </c>
      <c r="F37" s="31">
        <v>1</v>
      </c>
      <c r="G37" s="37"/>
      <c r="H37" s="37"/>
      <c r="I37" s="91"/>
      <c r="J37" s="82"/>
      <c r="K37" s="50" t="s">
        <v>113</v>
      </c>
    </row>
    <row r="38" spans="1:11" s="32" customFormat="1" ht="90.75" customHeight="1">
      <c r="A38" s="38">
        <v>4</v>
      </c>
      <c r="B38" s="30" t="s">
        <v>99</v>
      </c>
      <c r="C38" s="33"/>
      <c r="D38" s="81"/>
      <c r="E38" s="31">
        <f t="shared" si="1"/>
        <v>1</v>
      </c>
      <c r="F38" s="31">
        <v>1</v>
      </c>
      <c r="G38" s="37"/>
      <c r="H38" s="37"/>
      <c r="I38" s="92"/>
      <c r="J38" s="81"/>
      <c r="K38" s="50" t="s">
        <v>114</v>
      </c>
    </row>
    <row r="39" spans="1:11" s="32" customFormat="1" ht="45.75" customHeight="1">
      <c r="A39" s="56"/>
      <c r="B39" s="44"/>
      <c r="C39" s="45"/>
      <c r="D39" s="57"/>
      <c r="E39" s="46"/>
      <c r="F39" s="46"/>
      <c r="G39" s="58"/>
      <c r="H39" s="58"/>
      <c r="I39" s="59"/>
      <c r="J39" s="57"/>
      <c r="K39" s="52"/>
    </row>
    <row r="40" spans="1:11" s="28" customFormat="1" ht="56.25" customHeight="1">
      <c r="A40" s="39" t="s">
        <v>103</v>
      </c>
      <c r="B40" s="39" t="s">
        <v>104</v>
      </c>
      <c r="C40" s="25"/>
      <c r="D40" s="26"/>
      <c r="E40" s="27">
        <f t="shared" si="1"/>
        <v>4</v>
      </c>
      <c r="F40" s="27">
        <f>SUM(F41:F43)</f>
        <v>4</v>
      </c>
      <c r="G40" s="27">
        <f>SUM(G41:G43)</f>
        <v>0</v>
      </c>
      <c r="H40" s="27">
        <f>SUM(H41:H43)</f>
        <v>0</v>
      </c>
      <c r="I40" s="26"/>
      <c r="J40" s="36"/>
      <c r="K40" s="25"/>
    </row>
    <row r="41" spans="1:11" s="32" customFormat="1" ht="127.5" customHeight="1">
      <c r="A41" s="38">
        <v>1</v>
      </c>
      <c r="B41" s="38" t="s">
        <v>19</v>
      </c>
      <c r="C41" s="33"/>
      <c r="D41" s="80" t="s">
        <v>105</v>
      </c>
      <c r="E41" s="31">
        <f t="shared" si="1"/>
        <v>2</v>
      </c>
      <c r="F41" s="31">
        <v>2</v>
      </c>
      <c r="G41" s="31"/>
      <c r="H41" s="31"/>
      <c r="I41" s="84" t="s">
        <v>106</v>
      </c>
      <c r="J41" s="80" t="s">
        <v>79</v>
      </c>
      <c r="K41" s="50" t="s">
        <v>115</v>
      </c>
    </row>
    <row r="42" spans="1:11" s="32" customFormat="1" ht="106.5" customHeight="1">
      <c r="A42" s="38">
        <v>2</v>
      </c>
      <c r="B42" s="30" t="s">
        <v>20</v>
      </c>
      <c r="C42" s="33"/>
      <c r="D42" s="82"/>
      <c r="E42" s="31">
        <f t="shared" si="1"/>
        <v>1</v>
      </c>
      <c r="F42" s="31">
        <v>1</v>
      </c>
      <c r="G42" s="31"/>
      <c r="H42" s="31"/>
      <c r="I42" s="85"/>
      <c r="J42" s="82"/>
      <c r="K42" s="50" t="s">
        <v>116</v>
      </c>
    </row>
    <row r="43" spans="1:11" s="32" customFormat="1" ht="114" customHeight="1">
      <c r="A43" s="38">
        <v>3</v>
      </c>
      <c r="B43" s="30" t="s">
        <v>23</v>
      </c>
      <c r="C43" s="33"/>
      <c r="D43" s="83"/>
      <c r="E43" s="31">
        <f t="shared" si="1"/>
        <v>1</v>
      </c>
      <c r="F43" s="31">
        <v>1</v>
      </c>
      <c r="G43" s="31"/>
      <c r="H43" s="31"/>
      <c r="I43" s="86"/>
      <c r="J43" s="83"/>
      <c r="K43" s="50" t="s">
        <v>117</v>
      </c>
    </row>
    <row r="44" spans="1:11" s="32" customFormat="1" ht="57.75" customHeight="1">
      <c r="A44" s="56"/>
      <c r="B44" s="44"/>
      <c r="C44" s="45"/>
      <c r="D44" s="44"/>
      <c r="E44" s="46"/>
      <c r="F44" s="46"/>
      <c r="G44" s="46"/>
      <c r="H44" s="46"/>
      <c r="I44" s="56"/>
      <c r="J44" s="44"/>
      <c r="K44" s="52"/>
    </row>
    <row r="45" spans="1:11" s="17" customFormat="1" ht="48.75" customHeight="1">
      <c r="A45" s="39" t="s">
        <v>61</v>
      </c>
      <c r="B45" s="39" t="s">
        <v>127</v>
      </c>
      <c r="C45" s="25"/>
      <c r="D45" s="26"/>
      <c r="E45" s="27">
        <f t="shared" si="1"/>
        <v>1</v>
      </c>
      <c r="F45" s="27">
        <f>F46</f>
        <v>1</v>
      </c>
      <c r="G45" s="27">
        <f>G46</f>
        <v>0</v>
      </c>
      <c r="H45" s="27">
        <f>H46</f>
        <v>0</v>
      </c>
      <c r="I45" s="26"/>
      <c r="J45" s="36"/>
      <c r="K45" s="25"/>
    </row>
    <row r="46" spans="1:11" s="32" customFormat="1" ht="302.25" customHeight="1">
      <c r="A46" s="38">
        <v>1</v>
      </c>
      <c r="B46" s="38" t="s">
        <v>19</v>
      </c>
      <c r="C46" s="33"/>
      <c r="D46" s="54" t="s">
        <v>107</v>
      </c>
      <c r="E46" s="31">
        <f t="shared" si="1"/>
        <v>1</v>
      </c>
      <c r="F46" s="31">
        <f>1</f>
        <v>1</v>
      </c>
      <c r="G46" s="31"/>
      <c r="H46" s="31"/>
      <c r="I46" s="60" t="s">
        <v>108</v>
      </c>
      <c r="J46" s="64" t="s">
        <v>79</v>
      </c>
      <c r="K46" s="50" t="s">
        <v>118</v>
      </c>
    </row>
    <row r="47" spans="1:11" s="32" customFormat="1" ht="100.5" customHeight="1">
      <c r="A47" s="56"/>
      <c r="B47" s="56"/>
      <c r="C47" s="45"/>
      <c r="D47" s="57"/>
      <c r="E47" s="46"/>
      <c r="F47" s="46"/>
      <c r="G47" s="46"/>
      <c r="H47" s="46"/>
      <c r="I47" s="61"/>
      <c r="J47" s="44"/>
      <c r="K47" s="52"/>
    </row>
    <row r="48" spans="1:11" s="17" customFormat="1" ht="32.25" customHeight="1">
      <c r="A48" s="39" t="s">
        <v>109</v>
      </c>
      <c r="B48" s="39" t="s">
        <v>128</v>
      </c>
      <c r="C48" s="25"/>
      <c r="D48" s="26"/>
      <c r="E48" s="27">
        <f t="shared" si="1"/>
        <v>1</v>
      </c>
      <c r="F48" s="27">
        <f>SUM(F49:F49)</f>
        <v>0</v>
      </c>
      <c r="G48" s="27">
        <f>SUM(G49:G49)</f>
        <v>0</v>
      </c>
      <c r="H48" s="27">
        <f>SUM(H49:H49)</f>
        <v>1</v>
      </c>
      <c r="I48" s="62"/>
      <c r="J48" s="36"/>
      <c r="K48" s="25"/>
    </row>
    <row r="49" spans="1:11" s="32" customFormat="1" ht="255" customHeight="1">
      <c r="A49" s="38">
        <v>1</v>
      </c>
      <c r="B49" s="38" t="s">
        <v>93</v>
      </c>
      <c r="C49" s="33"/>
      <c r="D49" s="54" t="s">
        <v>137</v>
      </c>
      <c r="E49" s="31">
        <f t="shared" si="1"/>
        <v>1</v>
      </c>
      <c r="F49" s="31"/>
      <c r="G49" s="31"/>
      <c r="H49" s="31">
        <v>1</v>
      </c>
      <c r="I49" s="63" t="s">
        <v>126</v>
      </c>
      <c r="J49" s="54" t="s">
        <v>119</v>
      </c>
      <c r="K49" s="50" t="s">
        <v>16</v>
      </c>
    </row>
    <row r="50" spans="1:11" ht="18" customHeight="1">
      <c r="A50" s="87" t="s">
        <v>138</v>
      </c>
      <c r="B50" s="87"/>
      <c r="C50" s="87"/>
      <c r="D50" s="87"/>
      <c r="E50" s="87"/>
      <c r="F50" s="87"/>
      <c r="G50" s="87"/>
      <c r="H50" s="87"/>
      <c r="I50" s="87"/>
      <c r="J50" s="87"/>
      <c r="K50" s="87"/>
    </row>
    <row r="51" spans="1:11" ht="15">
      <c r="A51" s="87"/>
      <c r="B51" s="87"/>
      <c r="C51" s="87"/>
      <c r="D51" s="87"/>
      <c r="E51" s="87"/>
      <c r="F51" s="87"/>
      <c r="G51" s="87"/>
      <c r="H51" s="87"/>
      <c r="I51" s="87"/>
      <c r="J51" s="87"/>
      <c r="K51" s="87"/>
    </row>
    <row r="52" spans="1:11" ht="15">
      <c r="A52" s="87"/>
      <c r="B52" s="87"/>
      <c r="C52" s="87"/>
      <c r="D52" s="87"/>
      <c r="E52" s="87"/>
      <c r="F52" s="87"/>
      <c r="G52" s="87"/>
      <c r="H52" s="87"/>
      <c r="I52" s="87"/>
      <c r="J52" s="87"/>
      <c r="K52" s="87"/>
    </row>
    <row r="53" spans="1:11" ht="15">
      <c r="A53" s="87"/>
      <c r="B53" s="87"/>
      <c r="C53" s="87"/>
      <c r="D53" s="87"/>
      <c r="E53" s="87"/>
      <c r="F53" s="87"/>
      <c r="G53" s="87"/>
      <c r="H53" s="87"/>
      <c r="I53" s="87"/>
      <c r="J53" s="87"/>
      <c r="K53" s="87"/>
    </row>
    <row r="54" spans="1:11" ht="15">
      <c r="A54" s="87"/>
      <c r="B54" s="87"/>
      <c r="C54" s="87"/>
      <c r="D54" s="87"/>
      <c r="E54" s="87"/>
      <c r="F54" s="87"/>
      <c r="G54" s="87"/>
      <c r="H54" s="87"/>
      <c r="I54" s="87"/>
      <c r="J54" s="87"/>
      <c r="K54" s="87"/>
    </row>
    <row r="55" spans="1:11" ht="15">
      <c r="A55" s="87"/>
      <c r="B55" s="87"/>
      <c r="C55" s="87"/>
      <c r="D55" s="87"/>
      <c r="E55" s="87"/>
      <c r="F55" s="87"/>
      <c r="G55" s="87"/>
      <c r="H55" s="87"/>
      <c r="I55" s="87"/>
      <c r="J55" s="87"/>
      <c r="K55" s="87"/>
    </row>
    <row r="56" spans="1:11" ht="15">
      <c r="A56" s="87"/>
      <c r="B56" s="87"/>
      <c r="C56" s="87"/>
      <c r="D56" s="87"/>
      <c r="E56" s="87"/>
      <c r="F56" s="87"/>
      <c r="G56" s="87"/>
      <c r="H56" s="87"/>
      <c r="I56" s="87"/>
      <c r="J56" s="87"/>
      <c r="K56" s="87"/>
    </row>
    <row r="57" spans="1:11" ht="15">
      <c r="A57" s="87"/>
      <c r="B57" s="87"/>
      <c r="C57" s="87"/>
      <c r="D57" s="87"/>
      <c r="E57" s="87"/>
      <c r="F57" s="87"/>
      <c r="G57" s="87"/>
      <c r="H57" s="87"/>
      <c r="I57" s="87"/>
      <c r="J57" s="87"/>
      <c r="K57" s="87"/>
    </row>
    <row r="58" spans="1:11" ht="47.25" customHeight="1">
      <c r="A58" s="87"/>
      <c r="B58" s="87"/>
      <c r="C58" s="87"/>
      <c r="D58" s="87"/>
      <c r="E58" s="87"/>
      <c r="F58" s="87"/>
      <c r="G58" s="87"/>
      <c r="H58" s="87"/>
      <c r="I58" s="87"/>
      <c r="J58" s="87"/>
      <c r="K58" s="87"/>
    </row>
  </sheetData>
  <sheetProtection/>
  <mergeCells count="28">
    <mergeCell ref="D41:D43"/>
    <mergeCell ref="I41:I43"/>
    <mergeCell ref="J41:J43"/>
    <mergeCell ref="A50:K58"/>
    <mergeCell ref="D22:D33"/>
    <mergeCell ref="I22:I33"/>
    <mergeCell ref="J22:J33"/>
    <mergeCell ref="D35:D38"/>
    <mergeCell ref="I35:I38"/>
    <mergeCell ref="J35:J38"/>
    <mergeCell ref="I6:I8"/>
    <mergeCell ref="J6:J8"/>
    <mergeCell ref="K6:K8"/>
    <mergeCell ref="E7:E8"/>
    <mergeCell ref="F7:H7"/>
    <mergeCell ref="D16:D17"/>
    <mergeCell ref="I16:I17"/>
    <mergeCell ref="J16:J17"/>
    <mergeCell ref="A1:D1"/>
    <mergeCell ref="A2:D2"/>
    <mergeCell ref="A3:J3"/>
    <mergeCell ref="A4:J4"/>
    <mergeCell ref="A5:J5"/>
    <mergeCell ref="A6:A8"/>
    <mergeCell ref="B6:B8"/>
    <mergeCell ref="C6:C8"/>
    <mergeCell ref="D6:D8"/>
    <mergeCell ref="E6:H6"/>
  </mergeCells>
  <printOptions/>
  <pageMargins left="0.5" right="0.25" top="0.5" bottom="0.25" header="0.3" footer="0.3"/>
  <pageSetup horizontalDpi="600" verticalDpi="600" orientation="landscape"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H4" sqref="H4:N35"/>
    </sheetView>
  </sheetViews>
  <sheetFormatPr defaultColWidth="9.140625" defaultRowHeight="15"/>
  <cols>
    <col min="1" max="1" width="5.8515625" style="2" customWidth="1"/>
    <col min="2" max="2" width="37.140625" style="0" customWidth="1"/>
    <col min="3" max="3" width="15.57421875" style="2" customWidth="1"/>
    <col min="4" max="5" width="11.140625" style="0" customWidth="1"/>
    <col min="6" max="6" width="14.140625" style="0" customWidth="1"/>
  </cols>
  <sheetData>
    <row r="1" spans="1:11" s="16" customFormat="1" ht="18" customHeight="1">
      <c r="A1" s="101" t="s">
        <v>40</v>
      </c>
      <c r="B1" s="101"/>
      <c r="C1" s="15"/>
      <c r="D1" s="102"/>
      <c r="E1" s="102"/>
      <c r="F1" s="102"/>
      <c r="K1" s="17"/>
    </row>
    <row r="2" spans="1:3" s="16" customFormat="1" ht="18" customHeight="1">
      <c r="A2" s="103" t="s">
        <v>1</v>
      </c>
      <c r="B2" s="103"/>
      <c r="C2" s="103"/>
    </row>
    <row r="3" spans="1:6" ht="30" customHeight="1">
      <c r="A3" s="104" t="s">
        <v>41</v>
      </c>
      <c r="B3" s="105"/>
      <c r="C3" s="105"/>
      <c r="D3" s="105"/>
      <c r="E3" s="105"/>
      <c r="F3" s="105"/>
    </row>
    <row r="4" spans="1:6" ht="17.25" customHeight="1">
      <c r="A4" s="106" t="s">
        <v>139</v>
      </c>
      <c r="B4" s="106"/>
      <c r="C4" s="106"/>
      <c r="D4" s="106"/>
      <c r="E4" s="106"/>
      <c r="F4" s="106"/>
    </row>
    <row r="5" ht="10.5" customHeight="1"/>
    <row r="6" spans="1:6" s="3" customFormat="1" ht="19.5" customHeight="1">
      <c r="A6" s="93" t="s">
        <v>24</v>
      </c>
      <c r="B6" s="93" t="s">
        <v>25</v>
      </c>
      <c r="C6" s="95" t="s">
        <v>26</v>
      </c>
      <c r="D6" s="97" t="s">
        <v>42</v>
      </c>
      <c r="E6" s="98"/>
      <c r="F6" s="99"/>
    </row>
    <row r="7" spans="1:6" s="3" customFormat="1" ht="33" customHeight="1">
      <c r="A7" s="94"/>
      <c r="B7" s="94"/>
      <c r="C7" s="96"/>
      <c r="D7" s="4" t="s">
        <v>9</v>
      </c>
      <c r="E7" s="4" t="s">
        <v>10</v>
      </c>
      <c r="F7" s="4" t="s">
        <v>43</v>
      </c>
    </row>
    <row r="8" spans="1:6" ht="22.5" customHeight="1">
      <c r="A8" s="100" t="s">
        <v>12</v>
      </c>
      <c r="B8" s="100"/>
      <c r="C8" s="5"/>
      <c r="D8" s="6">
        <f>D9+D11+D14+D17+D22+D26</f>
        <v>35</v>
      </c>
      <c r="E8" s="6">
        <f>E9+E14+E17+E22+E26</f>
        <v>0</v>
      </c>
      <c r="F8" s="6">
        <f>F9+F14+F17+F22+F26</f>
        <v>1</v>
      </c>
    </row>
    <row r="9" spans="1:6" ht="22.5" customHeight="1">
      <c r="A9" s="4">
        <v>1</v>
      </c>
      <c r="B9" s="7" t="s">
        <v>27</v>
      </c>
      <c r="C9" s="8" t="s">
        <v>28</v>
      </c>
      <c r="D9" s="9">
        <f>SUM(D10:D10)</f>
        <v>2</v>
      </c>
      <c r="E9" s="9">
        <f>SUM(E10:E10)</f>
        <v>0</v>
      </c>
      <c r="F9" s="9">
        <f>SUM(F10:F10)</f>
        <v>0</v>
      </c>
    </row>
    <row r="10" spans="1:8" ht="22.5" customHeight="1">
      <c r="A10" s="8" t="s">
        <v>29</v>
      </c>
      <c r="B10" s="10" t="s">
        <v>120</v>
      </c>
      <c r="C10" s="8"/>
      <c r="D10" s="8">
        <v>2</v>
      </c>
      <c r="E10" s="8">
        <v>0</v>
      </c>
      <c r="F10" s="8"/>
      <c r="H10" s="42"/>
    </row>
    <row r="11" spans="1:6" s="42" customFormat="1" ht="22.5" customHeight="1">
      <c r="A11" s="4">
        <v>2</v>
      </c>
      <c r="B11" s="7" t="s">
        <v>81</v>
      </c>
      <c r="C11" s="8" t="s">
        <v>28</v>
      </c>
      <c r="D11" s="4">
        <f>D12+D13</f>
        <v>3</v>
      </c>
      <c r="E11" s="4"/>
      <c r="F11" s="4"/>
    </row>
    <row r="12" spans="1:6" ht="22.5" customHeight="1">
      <c r="A12" s="8">
        <v>2.1</v>
      </c>
      <c r="B12" s="10" t="s">
        <v>83</v>
      </c>
      <c r="C12" s="8"/>
      <c r="D12" s="8">
        <v>2</v>
      </c>
      <c r="E12" s="8"/>
      <c r="F12" s="8"/>
    </row>
    <row r="13" spans="1:6" ht="22.5" customHeight="1">
      <c r="A13" s="8">
        <v>2.2</v>
      </c>
      <c r="B13" s="10" t="s">
        <v>84</v>
      </c>
      <c r="C13" s="8"/>
      <c r="D13" s="8">
        <v>1</v>
      </c>
      <c r="E13" s="8"/>
      <c r="F13" s="8"/>
    </row>
    <row r="14" spans="1:8" ht="22.5" customHeight="1">
      <c r="A14" s="4">
        <v>3</v>
      </c>
      <c r="B14" s="7" t="s">
        <v>5</v>
      </c>
      <c r="C14" s="4"/>
      <c r="D14" s="9">
        <f>SUM(D15:D16)</f>
        <v>6</v>
      </c>
      <c r="E14" s="9">
        <f>SUM(E15:E16)</f>
        <v>0</v>
      </c>
      <c r="F14" s="9">
        <f>SUM(F15:F16)</f>
        <v>1</v>
      </c>
      <c r="H14" s="42"/>
    </row>
    <row r="15" spans="1:6" ht="22.5" customHeight="1">
      <c r="A15" s="8">
        <v>3.1</v>
      </c>
      <c r="B15" s="10" t="s">
        <v>92</v>
      </c>
      <c r="C15" s="8" t="s">
        <v>131</v>
      </c>
      <c r="D15" s="8">
        <v>2</v>
      </c>
      <c r="E15" s="8"/>
      <c r="F15" s="8"/>
    </row>
    <row r="16" spans="1:6" ht="22.5" customHeight="1">
      <c r="A16" s="8">
        <v>3.2</v>
      </c>
      <c r="B16" s="10" t="s">
        <v>93</v>
      </c>
      <c r="C16" s="8" t="s">
        <v>132</v>
      </c>
      <c r="D16" s="8">
        <v>4</v>
      </c>
      <c r="E16" s="8"/>
      <c r="F16" s="8">
        <v>1</v>
      </c>
    </row>
    <row r="17" spans="1:8" ht="22.5" customHeight="1">
      <c r="A17" s="4">
        <v>4</v>
      </c>
      <c r="B17" s="7" t="s">
        <v>6</v>
      </c>
      <c r="C17" s="4"/>
      <c r="D17" s="11">
        <f>SUM(D18:D21)</f>
        <v>6</v>
      </c>
      <c r="E17" s="11">
        <f>SUM(E19:E21)</f>
        <v>0</v>
      </c>
      <c r="F17" s="11">
        <f>SUM(F19:F21)</f>
        <v>0</v>
      </c>
      <c r="H17" s="42"/>
    </row>
    <row r="18" spans="1:6" s="1" customFormat="1" ht="22.5" customHeight="1">
      <c r="A18" s="8" t="s">
        <v>33</v>
      </c>
      <c r="B18" s="10" t="s">
        <v>121</v>
      </c>
      <c r="C18" s="8" t="s">
        <v>122</v>
      </c>
      <c r="D18" s="19">
        <v>1</v>
      </c>
      <c r="E18" s="19"/>
      <c r="F18" s="19"/>
    </row>
    <row r="19" spans="1:13" ht="22.5" customHeight="1">
      <c r="A19" s="12">
        <f>0.1+A18</f>
        <v>4.199999999999999</v>
      </c>
      <c r="B19" s="10" t="s">
        <v>31</v>
      </c>
      <c r="C19" s="8" t="s">
        <v>32</v>
      </c>
      <c r="D19" s="13">
        <v>1</v>
      </c>
      <c r="E19" s="18"/>
      <c r="F19" s="18"/>
      <c r="H19" s="1"/>
      <c r="M19" s="1"/>
    </row>
    <row r="20" spans="1:13" ht="22.5" customHeight="1">
      <c r="A20" s="12">
        <f>0.1+A19</f>
        <v>4.299999999999999</v>
      </c>
      <c r="B20" s="10" t="s">
        <v>94</v>
      </c>
      <c r="C20" s="8" t="s">
        <v>129</v>
      </c>
      <c r="D20" s="14">
        <v>1</v>
      </c>
      <c r="E20" s="8"/>
      <c r="F20" s="8"/>
      <c r="H20" s="1"/>
      <c r="M20" s="1"/>
    </row>
    <row r="21" spans="1:13" ht="22.5" customHeight="1">
      <c r="A21" s="12">
        <f>0.1+A20</f>
        <v>4.399999999999999</v>
      </c>
      <c r="B21" s="10" t="s">
        <v>95</v>
      </c>
      <c r="C21" s="8" t="s">
        <v>130</v>
      </c>
      <c r="D21" s="14">
        <v>3</v>
      </c>
      <c r="E21" s="8"/>
      <c r="F21" s="8"/>
      <c r="H21" s="1"/>
      <c r="M21" s="1"/>
    </row>
    <row r="22" spans="1:8" ht="22.5" customHeight="1">
      <c r="A22" s="4">
        <v>5</v>
      </c>
      <c r="B22" s="7" t="s">
        <v>7</v>
      </c>
      <c r="C22" s="4"/>
      <c r="D22" s="11">
        <f>SUM(D23:D25)</f>
        <v>5</v>
      </c>
      <c r="E22" s="11">
        <f>SUM(E23:E25)</f>
        <v>0</v>
      </c>
      <c r="F22" s="11">
        <f>SUM(F23:F25)</f>
        <v>0</v>
      </c>
      <c r="H22" s="42"/>
    </row>
    <row r="23" spans="1:6" s="1" customFormat="1" ht="22.5" customHeight="1">
      <c r="A23" s="8">
        <v>5.1</v>
      </c>
      <c r="B23" s="10" t="s">
        <v>30</v>
      </c>
      <c r="C23" s="8" t="s">
        <v>34</v>
      </c>
      <c r="D23" s="13">
        <v>3</v>
      </c>
      <c r="E23" s="19"/>
      <c r="F23" s="19"/>
    </row>
    <row r="24" spans="1:13" ht="22.5" customHeight="1">
      <c r="A24" s="12">
        <f>0.1+A23</f>
        <v>5.199999999999999</v>
      </c>
      <c r="B24" s="10" t="s">
        <v>101</v>
      </c>
      <c r="C24" s="8" t="s">
        <v>133</v>
      </c>
      <c r="D24" s="14">
        <v>1</v>
      </c>
      <c r="E24" s="8"/>
      <c r="F24" s="8"/>
      <c r="H24" s="1"/>
      <c r="M24" s="1"/>
    </row>
    <row r="25" spans="1:13" ht="22.5" customHeight="1">
      <c r="A25" s="12">
        <f>0.1+A24</f>
        <v>5.299999999999999</v>
      </c>
      <c r="B25" s="10" t="s">
        <v>97</v>
      </c>
      <c r="C25" s="8" t="s">
        <v>134</v>
      </c>
      <c r="D25" s="14">
        <v>1</v>
      </c>
      <c r="E25" s="8"/>
      <c r="F25" s="8"/>
      <c r="H25" s="1"/>
      <c r="M25" s="1"/>
    </row>
    <row r="26" spans="1:8" ht="22.5" customHeight="1">
      <c r="A26" s="4">
        <v>6</v>
      </c>
      <c r="B26" s="7" t="s">
        <v>8</v>
      </c>
      <c r="C26" s="4"/>
      <c r="D26" s="11">
        <f>SUM(D27:D32)</f>
        <v>13</v>
      </c>
      <c r="E26" s="9">
        <f>SUM(E27:E32)</f>
        <v>0</v>
      </c>
      <c r="F26" s="9">
        <f>SUM(F27:F32)</f>
        <v>0</v>
      </c>
      <c r="H26" s="42"/>
    </row>
    <row r="27" spans="1:6" ht="22.5" customHeight="1">
      <c r="A27" s="8">
        <v>6.1</v>
      </c>
      <c r="B27" s="10" t="s">
        <v>20</v>
      </c>
      <c r="C27" s="8" t="s">
        <v>35</v>
      </c>
      <c r="D27" s="14">
        <v>2</v>
      </c>
      <c r="E27" s="14"/>
      <c r="F27" s="14"/>
    </row>
    <row r="28" spans="1:6" ht="22.5" customHeight="1">
      <c r="A28" s="12">
        <f>0.1+A27</f>
        <v>6.199999999999999</v>
      </c>
      <c r="B28" s="10" t="s">
        <v>98</v>
      </c>
      <c r="C28" s="8" t="s">
        <v>135</v>
      </c>
      <c r="D28" s="14">
        <v>1</v>
      </c>
      <c r="E28" s="14"/>
      <c r="F28" s="14"/>
    </row>
    <row r="29" spans="1:6" ht="22.5" customHeight="1">
      <c r="A29" s="12">
        <f>0.1+A28</f>
        <v>6.299999999999999</v>
      </c>
      <c r="B29" s="10" t="s">
        <v>21</v>
      </c>
      <c r="C29" s="8" t="s">
        <v>36</v>
      </c>
      <c r="D29" s="14">
        <v>1</v>
      </c>
      <c r="E29" s="14"/>
      <c r="F29" s="14"/>
    </row>
    <row r="30" spans="1:6" ht="22.5" customHeight="1">
      <c r="A30" s="12">
        <f>0.1+A29</f>
        <v>6.399999999999999</v>
      </c>
      <c r="B30" s="10" t="s">
        <v>22</v>
      </c>
      <c r="C30" s="8" t="s">
        <v>36</v>
      </c>
      <c r="D30" s="14">
        <v>3</v>
      </c>
      <c r="E30" s="8"/>
      <c r="F30" s="8"/>
    </row>
    <row r="31" spans="1:6" ht="22.5" customHeight="1">
      <c r="A31" s="12">
        <f>0.1+A30</f>
        <v>6.499999999999998</v>
      </c>
      <c r="B31" s="10" t="s">
        <v>99</v>
      </c>
      <c r="C31" s="8" t="s">
        <v>136</v>
      </c>
      <c r="D31" s="14">
        <v>3</v>
      </c>
      <c r="E31" s="8"/>
      <c r="F31" s="8"/>
    </row>
    <row r="32" spans="1:6" ht="22.5" customHeight="1">
      <c r="A32" s="12">
        <f>0.1+A31</f>
        <v>6.599999999999998</v>
      </c>
      <c r="B32" s="10" t="s">
        <v>23</v>
      </c>
      <c r="C32" s="8" t="s">
        <v>37</v>
      </c>
      <c r="D32" s="14">
        <v>3</v>
      </c>
      <c r="E32" s="14"/>
      <c r="F32" s="14"/>
    </row>
    <row r="33" ht="15" customHeight="1">
      <c r="F33" s="20"/>
    </row>
    <row r="34" spans="1:6" ht="18" customHeight="1">
      <c r="A34" s="107"/>
      <c r="B34" s="107"/>
      <c r="C34" s="107"/>
      <c r="D34" s="107"/>
      <c r="E34" s="107"/>
      <c r="F34" s="107"/>
    </row>
    <row r="35" spans="1:6" ht="18" customHeight="1">
      <c r="A35" s="108"/>
      <c r="B35" s="108"/>
      <c r="C35" s="108"/>
      <c r="D35" s="108"/>
      <c r="E35" s="108"/>
      <c r="F35" s="108"/>
    </row>
    <row r="36" spans="1:6" ht="18" customHeight="1">
      <c r="A36" s="109"/>
      <c r="B36" s="109"/>
      <c r="C36" s="109"/>
      <c r="D36" s="109"/>
      <c r="E36" s="109"/>
      <c r="F36" s="109"/>
    </row>
    <row r="37" spans="1:6" ht="18" customHeight="1">
      <c r="A37" s="109"/>
      <c r="B37" s="109"/>
      <c r="C37" s="109"/>
      <c r="D37" s="109"/>
      <c r="E37" s="109"/>
      <c r="F37" s="109"/>
    </row>
    <row r="38" spans="1:6" ht="18" customHeight="1">
      <c r="A38" s="109"/>
      <c r="B38" s="109"/>
      <c r="C38" s="109"/>
      <c r="D38" s="109"/>
      <c r="E38" s="109"/>
      <c r="F38" s="109"/>
    </row>
    <row r="39" spans="1:6" ht="18" customHeight="1">
      <c r="A39" s="109"/>
      <c r="B39" s="109"/>
      <c r="C39" s="109"/>
      <c r="D39" s="109"/>
      <c r="E39" s="109"/>
      <c r="F39" s="109"/>
    </row>
    <row r="40" spans="1:6" ht="18" customHeight="1">
      <c r="A40" s="109"/>
      <c r="B40" s="109"/>
      <c r="C40" s="109"/>
      <c r="D40" s="109"/>
      <c r="E40" s="109"/>
      <c r="F40" s="109"/>
    </row>
    <row r="41" spans="1:6" ht="18" customHeight="1">
      <c r="A41" s="109"/>
      <c r="B41" s="109"/>
      <c r="C41" s="109"/>
      <c r="D41" s="109"/>
      <c r="E41" s="109"/>
      <c r="F41" s="109"/>
    </row>
    <row r="42" spans="1:6" ht="18" customHeight="1">
      <c r="A42" s="109"/>
      <c r="B42" s="109"/>
      <c r="C42" s="109"/>
      <c r="D42" s="109"/>
      <c r="E42" s="109"/>
      <c r="F42" s="109"/>
    </row>
    <row r="43" spans="1:6" ht="18" customHeight="1">
      <c r="A43" s="109"/>
      <c r="B43" s="109"/>
      <c r="C43" s="109"/>
      <c r="D43" s="109"/>
      <c r="E43" s="109"/>
      <c r="F43" s="109"/>
    </row>
    <row r="44" spans="1:6" ht="18" customHeight="1">
      <c r="A44" s="109"/>
      <c r="B44" s="109"/>
      <c r="C44" s="109"/>
      <c r="D44" s="109"/>
      <c r="E44" s="109"/>
      <c r="F44" s="109"/>
    </row>
    <row r="45" spans="1:6" ht="18" customHeight="1">
      <c r="A45" s="109"/>
      <c r="B45" s="109"/>
      <c r="C45" s="109"/>
      <c r="D45" s="109"/>
      <c r="E45" s="109"/>
      <c r="F45" s="109"/>
    </row>
    <row r="46" spans="1:6" ht="30" customHeight="1">
      <c r="A46" s="109"/>
      <c r="B46" s="109"/>
      <c r="C46" s="109"/>
      <c r="D46" s="109"/>
      <c r="E46" s="109"/>
      <c r="F46" s="109"/>
    </row>
    <row r="47" spans="1:6" ht="18" customHeight="1">
      <c r="A47" s="109"/>
      <c r="B47" s="109"/>
      <c r="C47" s="109"/>
      <c r="D47" s="109"/>
      <c r="E47" s="109"/>
      <c r="F47" s="109"/>
    </row>
    <row r="48" spans="1:6" ht="18" customHeight="1">
      <c r="A48" s="108"/>
      <c r="B48" s="108"/>
      <c r="C48" s="108"/>
      <c r="D48" s="108"/>
      <c r="E48" s="108"/>
      <c r="F48" s="108"/>
    </row>
    <row r="49" spans="1:6" ht="18" customHeight="1">
      <c r="A49" s="109"/>
      <c r="B49" s="109"/>
      <c r="C49" s="109"/>
      <c r="D49" s="109"/>
      <c r="E49" s="109"/>
      <c r="F49" s="109"/>
    </row>
    <row r="50" spans="1:6" ht="18" customHeight="1">
      <c r="A50" s="109"/>
      <c r="B50" s="109"/>
      <c r="C50" s="109"/>
      <c r="D50" s="109"/>
      <c r="E50" s="109"/>
      <c r="F50" s="109"/>
    </row>
    <row r="51" spans="1:6" ht="18" customHeight="1">
      <c r="A51" s="109"/>
      <c r="B51" s="109"/>
      <c r="C51" s="109"/>
      <c r="D51" s="109"/>
      <c r="E51" s="109"/>
      <c r="F51" s="109"/>
    </row>
    <row r="52" spans="1:6" ht="18" customHeight="1">
      <c r="A52" s="109"/>
      <c r="B52" s="109"/>
      <c r="C52" s="109"/>
      <c r="D52" s="109"/>
      <c r="E52" s="109"/>
      <c r="F52" s="109"/>
    </row>
    <row r="53" spans="1:6" ht="18" customHeight="1">
      <c r="A53" s="109"/>
      <c r="B53" s="109"/>
      <c r="C53" s="109"/>
      <c r="D53" s="109"/>
      <c r="E53" s="109"/>
      <c r="F53" s="109"/>
    </row>
    <row r="54" spans="1:6" ht="18" customHeight="1">
      <c r="A54" s="109"/>
      <c r="B54" s="109"/>
      <c r="C54" s="109"/>
      <c r="D54" s="109"/>
      <c r="E54" s="109"/>
      <c r="F54" s="109"/>
    </row>
    <row r="55" spans="1:6" ht="18" customHeight="1">
      <c r="A55" s="109"/>
      <c r="B55" s="109"/>
      <c r="C55" s="109"/>
      <c r="D55" s="109"/>
      <c r="E55" s="109"/>
      <c r="F55" s="109"/>
    </row>
    <row r="56" spans="1:6" ht="18" customHeight="1">
      <c r="A56" s="109"/>
      <c r="B56" s="109"/>
      <c r="C56" s="109"/>
      <c r="D56" s="109"/>
      <c r="E56" s="109"/>
      <c r="F56" s="109"/>
    </row>
    <row r="57" spans="1:6" ht="18" customHeight="1">
      <c r="A57" s="109"/>
      <c r="B57" s="109"/>
      <c r="C57" s="109"/>
      <c r="D57" s="109"/>
      <c r="E57" s="109"/>
      <c r="F57" s="109"/>
    </row>
    <row r="58" spans="1:6" ht="18" customHeight="1">
      <c r="A58" s="109"/>
      <c r="B58" s="109"/>
      <c r="C58" s="109"/>
      <c r="D58" s="109"/>
      <c r="E58" s="109"/>
      <c r="F58" s="109"/>
    </row>
    <row r="59" spans="1:6" ht="18" customHeight="1">
      <c r="A59" s="109"/>
      <c r="B59" s="109"/>
      <c r="C59" s="109"/>
      <c r="D59" s="109"/>
      <c r="E59" s="109"/>
      <c r="F59" s="109"/>
    </row>
    <row r="60" spans="1:6" ht="18" customHeight="1">
      <c r="A60" s="109"/>
      <c r="B60" s="109"/>
      <c r="C60" s="109"/>
      <c r="D60" s="109"/>
      <c r="E60" s="109"/>
      <c r="F60" s="109"/>
    </row>
    <row r="61" spans="1:6" ht="18" customHeight="1">
      <c r="A61" s="109"/>
      <c r="B61" s="109"/>
      <c r="C61" s="109"/>
      <c r="D61" s="109"/>
      <c r="E61" s="109"/>
      <c r="F61" s="109"/>
    </row>
    <row r="62" spans="1:6" ht="18" customHeight="1">
      <c r="A62" s="109"/>
      <c r="B62" s="109"/>
      <c r="C62" s="109"/>
      <c r="D62" s="109"/>
      <c r="E62" s="109"/>
      <c r="F62" s="109"/>
    </row>
    <row r="63" spans="1:6" ht="18" customHeight="1">
      <c r="A63" s="109"/>
      <c r="B63" s="109"/>
      <c r="C63" s="109"/>
      <c r="D63" s="109"/>
      <c r="E63" s="109"/>
      <c r="F63" s="109"/>
    </row>
    <row r="64" spans="1:6" ht="18" customHeight="1">
      <c r="A64" s="109"/>
      <c r="B64" s="109"/>
      <c r="C64" s="109"/>
      <c r="D64" s="109"/>
      <c r="E64" s="109"/>
      <c r="F64" s="109"/>
    </row>
    <row r="65" spans="1:6" ht="18" customHeight="1">
      <c r="A65" s="109"/>
      <c r="B65" s="109"/>
      <c r="C65" s="109"/>
      <c r="D65" s="109"/>
      <c r="E65" s="109"/>
      <c r="F65" s="109"/>
    </row>
    <row r="66" spans="1:6" ht="18" customHeight="1">
      <c r="A66" s="109"/>
      <c r="B66" s="109"/>
      <c r="C66" s="109"/>
      <c r="D66" s="109"/>
      <c r="E66" s="109"/>
      <c r="F66" s="109"/>
    </row>
    <row r="67" spans="1:6" ht="18" customHeight="1">
      <c r="A67" s="109"/>
      <c r="B67" s="109"/>
      <c r="C67" s="109"/>
      <c r="D67" s="109"/>
      <c r="E67" s="109"/>
      <c r="F67" s="109"/>
    </row>
    <row r="68" spans="1:6" ht="18" customHeight="1">
      <c r="A68" s="109"/>
      <c r="B68" s="109"/>
      <c r="C68" s="109"/>
      <c r="D68" s="109"/>
      <c r="E68" s="109"/>
      <c r="F68" s="109"/>
    </row>
    <row r="69" spans="1:6" ht="18" customHeight="1">
      <c r="A69" s="109"/>
      <c r="B69" s="109"/>
      <c r="C69" s="109"/>
      <c r="D69" s="109"/>
      <c r="E69" s="109"/>
      <c r="F69" s="109"/>
    </row>
    <row r="70" spans="1:6" ht="18" customHeight="1">
      <c r="A70" s="109"/>
      <c r="B70" s="109"/>
      <c r="C70" s="109"/>
      <c r="D70" s="109"/>
      <c r="E70" s="109"/>
      <c r="F70" s="109"/>
    </row>
    <row r="71" spans="1:6" ht="18" customHeight="1">
      <c r="A71" s="109"/>
      <c r="B71" s="109"/>
      <c r="C71" s="109"/>
      <c r="D71" s="109"/>
      <c r="E71" s="109"/>
      <c r="F71" s="109"/>
    </row>
    <row r="72" spans="1:6" ht="18" customHeight="1">
      <c r="A72" s="109"/>
      <c r="B72" s="109"/>
      <c r="C72" s="109"/>
      <c r="D72" s="109"/>
      <c r="E72" s="109"/>
      <c r="F72" s="109"/>
    </row>
    <row r="73" spans="1:6" ht="18" customHeight="1">
      <c r="A73" s="109"/>
      <c r="B73" s="109"/>
      <c r="C73" s="109"/>
      <c r="D73" s="109"/>
      <c r="E73" s="109"/>
      <c r="F73" s="109"/>
    </row>
    <row r="74" spans="1:6" ht="18" customHeight="1">
      <c r="A74" s="109"/>
      <c r="B74" s="109"/>
      <c r="C74" s="109"/>
      <c r="D74" s="109"/>
      <c r="E74" s="109"/>
      <c r="F74" s="109"/>
    </row>
    <row r="75" ht="18" customHeight="1"/>
  </sheetData>
  <sheetProtection/>
  <mergeCells count="51">
    <mergeCell ref="A70:F70"/>
    <mergeCell ref="A71:F71"/>
    <mergeCell ref="A72:F72"/>
    <mergeCell ref="A73:F73"/>
    <mergeCell ref="A74:F74"/>
    <mergeCell ref="A64:F64"/>
    <mergeCell ref="A65:F65"/>
    <mergeCell ref="A66:F66"/>
    <mergeCell ref="A67:F67"/>
    <mergeCell ref="A68:F68"/>
    <mergeCell ref="A69:F69"/>
    <mergeCell ref="A58:F58"/>
    <mergeCell ref="A59:F59"/>
    <mergeCell ref="A60:F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6:A7"/>
    <mergeCell ref="B6:B7"/>
    <mergeCell ref="C6:C7"/>
    <mergeCell ref="D6:F6"/>
    <mergeCell ref="A8:B8"/>
    <mergeCell ref="A1:B1"/>
    <mergeCell ref="D1:F1"/>
    <mergeCell ref="A2:C2"/>
    <mergeCell ref="A3:F3"/>
    <mergeCell ref="A4:F4"/>
  </mergeCells>
  <printOptions/>
  <pageMargins left="0.6" right="0.25" top="0.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 sqref="E3"/>
    </sheetView>
  </sheetViews>
  <sheetFormatPr defaultColWidth="9.140625" defaultRowHeight="15"/>
  <cols>
    <col min="5" max="5" width="26.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Admin</cp:lastModifiedBy>
  <cp:lastPrinted>2021-11-16T01:56:55Z</cp:lastPrinted>
  <dcterms:created xsi:type="dcterms:W3CDTF">2018-06-19T15:24:10Z</dcterms:created>
  <dcterms:modified xsi:type="dcterms:W3CDTF">2021-11-23T01:50:42Z</dcterms:modified>
  <cp:category/>
  <cp:version/>
  <cp:contentType/>
  <cp:contentStatus/>
</cp:coreProperties>
</file>